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1" sheetId="2" r:id="rId1"/>
    <sheet name="2022-2023" sheetId="3" state="hidden" r:id="rId2"/>
  </sheets>
  <definedNames>
    <definedName name="_xlnm.Print_Area" localSheetId="0">'2021'!$A$1:$G$603</definedName>
    <definedName name="_xlnm.Print_Area" localSheetId="1">'2022-2023'!$A$1:$I$455</definedName>
  </definedNames>
  <calcPr calcId="124519"/>
</workbook>
</file>

<file path=xl/calcChain.xml><?xml version="1.0" encoding="utf-8"?>
<calcChain xmlns="http://schemas.openxmlformats.org/spreadsheetml/2006/main">
  <c r="G388" i="2"/>
  <c r="G588" l="1"/>
  <c r="F588"/>
  <c r="G589"/>
  <c r="F589"/>
  <c r="G578"/>
  <c r="F578"/>
  <c r="G575"/>
  <c r="F575"/>
  <c r="G547"/>
  <c r="F547"/>
  <c r="G508"/>
  <c r="F508"/>
  <c r="G415" l="1"/>
  <c r="G414"/>
  <c r="F414"/>
  <c r="F415"/>
  <c r="G416"/>
  <c r="F416"/>
  <c r="G391"/>
  <c r="F391"/>
  <c r="G375"/>
  <c r="F375"/>
  <c r="G343"/>
  <c r="F343"/>
  <c r="G266"/>
  <c r="G265"/>
  <c r="G264" s="1"/>
  <c r="G263" s="1"/>
  <c r="G262" s="1"/>
  <c r="F262"/>
  <c r="F263"/>
  <c r="F264"/>
  <c r="F265"/>
  <c r="F266"/>
  <c r="G259"/>
  <c r="G243"/>
  <c r="F243"/>
  <c r="G155"/>
  <c r="F155"/>
  <c r="G47"/>
  <c r="F47"/>
  <c r="G48"/>
  <c r="F48"/>
  <c r="G42"/>
  <c r="G39" l="1"/>
  <c r="G38" s="1"/>
  <c r="G37" s="1"/>
  <c r="F37"/>
  <c r="F38"/>
  <c r="F39"/>
  <c r="G16"/>
  <c r="F16"/>
  <c r="F600"/>
  <c r="F599" s="1"/>
  <c r="F598" s="1"/>
  <c r="F597" s="1"/>
  <c r="F595"/>
  <c r="F594" s="1"/>
  <c r="F593" s="1"/>
  <c r="F592" s="1"/>
  <c r="F591" s="1"/>
  <c r="F583"/>
  <c r="F582" s="1"/>
  <c r="F581" s="1"/>
  <c r="F580" s="1"/>
  <c r="F573"/>
  <c r="F571"/>
  <c r="F570"/>
  <c r="F567"/>
  <c r="F566" s="1"/>
  <c r="F560"/>
  <c r="F559"/>
  <c r="F558" s="1"/>
  <c r="F556"/>
  <c r="F555"/>
  <c r="F553"/>
  <c r="F552" s="1"/>
  <c r="F551" s="1"/>
  <c r="F550" s="1"/>
  <c r="F549" s="1"/>
  <c r="F541"/>
  <c r="F537" s="1"/>
  <c r="F536" s="1"/>
  <c r="F535" s="1"/>
  <c r="F538"/>
  <c r="F533"/>
  <c r="F532"/>
  <c r="F530"/>
  <c r="F528"/>
  <c r="F526"/>
  <c r="F524"/>
  <c r="F519"/>
  <c r="F518"/>
  <c r="F516"/>
  <c r="F515" s="1"/>
  <c r="F513"/>
  <c r="F512"/>
  <c r="F506"/>
  <c r="F504"/>
  <c r="F502"/>
  <c r="F497"/>
  <c r="F496" s="1"/>
  <c r="F492"/>
  <c r="F491"/>
  <c r="F490" s="1"/>
  <c r="F489" s="1"/>
  <c r="F487"/>
  <c r="F484"/>
  <c r="F483" s="1"/>
  <c r="F482" s="1"/>
  <c r="F481" s="1"/>
  <c r="F478"/>
  <c r="F477" s="1"/>
  <c r="F476" s="1"/>
  <c r="F475" s="1"/>
  <c r="F472"/>
  <c r="F471" s="1"/>
  <c r="F470" s="1"/>
  <c r="F469" s="1"/>
  <c r="F467"/>
  <c r="F465"/>
  <c r="F464" s="1"/>
  <c r="F463" s="1"/>
  <c r="F461"/>
  <c r="F460" s="1"/>
  <c r="F459" s="1"/>
  <c r="F456"/>
  <c r="F454"/>
  <c r="F450"/>
  <c r="F448"/>
  <c r="F447"/>
  <c r="F446" s="1"/>
  <c r="F443"/>
  <c r="F442"/>
  <c r="F441" s="1"/>
  <c r="F440" s="1"/>
  <c r="F439" s="1"/>
  <c r="F436"/>
  <c r="F435" s="1"/>
  <c r="F434" s="1"/>
  <c r="F433" s="1"/>
  <c r="F430"/>
  <c r="F425"/>
  <c r="F422"/>
  <c r="F419"/>
  <c r="F418" s="1"/>
  <c r="F412"/>
  <c r="F411" s="1"/>
  <c r="F406"/>
  <c r="F403"/>
  <c r="F401"/>
  <c r="F396"/>
  <c r="F395" s="1"/>
  <c r="F394" s="1"/>
  <c r="F393" s="1"/>
  <c r="F388"/>
  <c r="F387" s="1"/>
  <c r="F383"/>
  <c r="F380"/>
  <c r="F373"/>
  <c r="F369"/>
  <c r="F367"/>
  <c r="F364"/>
  <c r="F363" s="1"/>
  <c r="F361"/>
  <c r="F359"/>
  <c r="F357"/>
  <c r="F355"/>
  <c r="F354" s="1"/>
  <c r="F352"/>
  <c r="F349"/>
  <c r="F348" s="1"/>
  <c r="F341"/>
  <c r="F339"/>
  <c r="F337"/>
  <c r="F334"/>
  <c r="F332"/>
  <c r="F328"/>
  <c r="F325"/>
  <c r="F320"/>
  <c r="F318"/>
  <c r="F316"/>
  <c r="F310"/>
  <c r="F309"/>
  <c r="F307"/>
  <c r="F304" s="1"/>
  <c r="F303" s="1"/>
  <c r="F302" s="1"/>
  <c r="F305"/>
  <c r="F299"/>
  <c r="F297"/>
  <c r="F295"/>
  <c r="F294" s="1"/>
  <c r="F293" s="1"/>
  <c r="F292" s="1"/>
  <c r="F290"/>
  <c r="F289" s="1"/>
  <c r="F288" s="1"/>
  <c r="F287" s="1"/>
  <c r="F284"/>
  <c r="F283"/>
  <c r="F282"/>
  <c r="F281" s="1"/>
  <c r="F279"/>
  <c r="F277"/>
  <c r="F276" s="1"/>
  <c r="F275" s="1"/>
  <c r="F273"/>
  <c r="F271"/>
  <c r="F270" s="1"/>
  <c r="F269" s="1"/>
  <c r="F259"/>
  <c r="F257"/>
  <c r="F256" s="1"/>
  <c r="F252"/>
  <c r="F251" s="1"/>
  <c r="F248"/>
  <c r="F247" s="1"/>
  <c r="F241"/>
  <c r="F239"/>
  <c r="F236" s="1"/>
  <c r="F237"/>
  <c r="F234"/>
  <c r="F233" s="1"/>
  <c r="F231"/>
  <c r="F229"/>
  <c r="F227"/>
  <c r="F225"/>
  <c r="F223"/>
  <c r="F221"/>
  <c r="F219"/>
  <c r="F217"/>
  <c r="F215"/>
  <c r="F213"/>
  <c r="F208"/>
  <c r="F206"/>
  <c r="F205" s="1"/>
  <c r="F203"/>
  <c r="F201"/>
  <c r="F199"/>
  <c r="F197"/>
  <c r="F195"/>
  <c r="F193"/>
  <c r="F192" s="1"/>
  <c r="F191" s="1"/>
  <c r="F190" s="1"/>
  <c r="F188"/>
  <c r="F186"/>
  <c r="F184"/>
  <c r="F182"/>
  <c r="F179"/>
  <c r="F177"/>
  <c r="F175"/>
  <c r="F169"/>
  <c r="F167"/>
  <c r="F165"/>
  <c r="F163"/>
  <c r="F161"/>
  <c r="F152"/>
  <c r="F151" s="1"/>
  <c r="F150" s="1"/>
  <c r="F149" s="1"/>
  <c r="F146"/>
  <c r="F145" s="1"/>
  <c r="F141"/>
  <c r="F140" s="1"/>
  <c r="F136"/>
  <c r="F134"/>
  <c r="F132"/>
  <c r="F130"/>
  <c r="F129" s="1"/>
  <c r="F128" s="1"/>
  <c r="F127" s="1"/>
  <c r="F125"/>
  <c r="F124" s="1"/>
  <c r="F122"/>
  <c r="F121" s="1"/>
  <c r="F120" s="1"/>
  <c r="F119" s="1"/>
  <c r="F117"/>
  <c r="F116"/>
  <c r="F115" s="1"/>
  <c r="F114" s="1"/>
  <c r="F111"/>
  <c r="F110" s="1"/>
  <c r="F108"/>
  <c r="F107"/>
  <c r="F103"/>
  <c r="F102"/>
  <c r="F101"/>
  <c r="F100" s="1"/>
  <c r="F97"/>
  <c r="F95"/>
  <c r="F94" s="1"/>
  <c r="F92"/>
  <c r="F91" s="1"/>
  <c r="F89"/>
  <c r="F87"/>
  <c r="F84"/>
  <c r="F83" s="1"/>
  <c r="F79"/>
  <c r="F77"/>
  <c r="F76" s="1"/>
  <c r="F75" s="1"/>
  <c r="F74" s="1"/>
  <c r="F70"/>
  <c r="F68"/>
  <c r="F66"/>
  <c r="F62"/>
  <c r="F61" s="1"/>
  <c r="F60" s="1"/>
  <c r="F58"/>
  <c r="F56"/>
  <c r="F55" s="1"/>
  <c r="F54" s="1"/>
  <c r="F51"/>
  <c r="F50" s="1"/>
  <c r="F45"/>
  <c r="F44" s="1"/>
  <c r="F34"/>
  <c r="F33" s="1"/>
  <c r="F30"/>
  <c r="F29"/>
  <c r="F26"/>
  <c r="F20" s="1"/>
  <c r="F21"/>
  <c r="F14"/>
  <c r="F13" s="1"/>
  <c r="F12" s="1"/>
  <c r="F11" s="1"/>
  <c r="G177"/>
  <c r="G193"/>
  <c r="H377" i="3"/>
  <c r="G377"/>
  <c r="F377"/>
  <c r="I377"/>
  <c r="F452"/>
  <c r="F451" s="1"/>
  <c r="F450" s="1"/>
  <c r="F449" s="1"/>
  <c r="F447"/>
  <c r="F446" s="1"/>
  <c r="F445" s="1"/>
  <c r="F444" s="1"/>
  <c r="F443" s="1"/>
  <c r="F438"/>
  <c r="F437" s="1"/>
  <c r="F436" s="1"/>
  <c r="F435" s="1"/>
  <c r="F433"/>
  <c r="F431"/>
  <c r="F430" s="1"/>
  <c r="F427"/>
  <c r="F426" s="1"/>
  <c r="F420"/>
  <c r="F419" s="1"/>
  <c r="F418" s="1"/>
  <c r="F416"/>
  <c r="F415" s="1"/>
  <c r="F414" s="1"/>
  <c r="F407"/>
  <c r="F404"/>
  <c r="F399"/>
  <c r="F397"/>
  <c r="F395"/>
  <c r="F392" s="1"/>
  <c r="F391" s="1"/>
  <c r="F390" s="1"/>
  <c r="F393"/>
  <c r="F388"/>
  <c r="F386"/>
  <c r="F385" s="1"/>
  <c r="F384" s="1"/>
  <c r="F383" s="1"/>
  <c r="F381"/>
  <c r="F380" s="1"/>
  <c r="F376"/>
  <c r="F372"/>
  <c r="F370"/>
  <c r="F363"/>
  <c r="F362" s="1"/>
  <c r="F361" s="1"/>
  <c r="F360" s="1"/>
  <c r="F358"/>
  <c r="F357" s="1"/>
  <c r="F356" s="1"/>
  <c r="F354"/>
  <c r="F353" s="1"/>
  <c r="F352" s="1"/>
  <c r="F349"/>
  <c r="F348" s="1"/>
  <c r="F347" s="1"/>
  <c r="F345"/>
  <c r="F343"/>
  <c r="F338"/>
  <c r="F337" s="1"/>
  <c r="F336" s="1"/>
  <c r="F335" s="1"/>
  <c r="F334" s="1"/>
  <c r="F331"/>
  <c r="F330" s="1"/>
  <c r="F329" s="1"/>
  <c r="F328" s="1"/>
  <c r="F325"/>
  <c r="F321"/>
  <c r="F319"/>
  <c r="F317"/>
  <c r="F314"/>
  <c r="F313" s="1"/>
  <c r="F308"/>
  <c r="F305"/>
  <c r="F304" s="1"/>
  <c r="F303" s="1"/>
  <c r="F302" s="1"/>
  <c r="F300"/>
  <c r="F299" s="1"/>
  <c r="F298" s="1"/>
  <c r="F297" s="1"/>
  <c r="F295"/>
  <c r="F294" s="1"/>
  <c r="F291"/>
  <c r="F288"/>
  <c r="F287" s="1"/>
  <c r="F286" s="1"/>
  <c r="F283"/>
  <c r="F281"/>
  <c r="F278"/>
  <c r="F277"/>
  <c r="F275"/>
  <c r="F273"/>
  <c r="F271"/>
  <c r="F268"/>
  <c r="F265"/>
  <c r="F259"/>
  <c r="F257"/>
  <c r="F254"/>
  <c r="F252"/>
  <c r="F249"/>
  <c r="F247"/>
  <c r="F242"/>
  <c r="F240"/>
  <c r="F234"/>
  <c r="F233" s="1"/>
  <c r="F231"/>
  <c r="F229"/>
  <c r="F223"/>
  <c r="F221"/>
  <c r="F215"/>
  <c r="F214" s="1"/>
  <c r="F213" s="1"/>
  <c r="F212" s="1"/>
  <c r="F210"/>
  <c r="F209" s="1"/>
  <c r="F208" s="1"/>
  <c r="F206"/>
  <c r="F205" s="1"/>
  <c r="F204" s="1"/>
  <c r="F201"/>
  <c r="F198"/>
  <c r="F197" s="1"/>
  <c r="F194"/>
  <c r="F193" s="1"/>
  <c r="F189"/>
  <c r="F188" s="1"/>
  <c r="F186"/>
  <c r="F185" s="1"/>
  <c r="F183"/>
  <c r="F181"/>
  <c r="F179"/>
  <c r="F177"/>
  <c r="F175"/>
  <c r="F173"/>
  <c r="F171"/>
  <c r="F169"/>
  <c r="F167"/>
  <c r="F165"/>
  <c r="F160"/>
  <c r="F158"/>
  <c r="F155"/>
  <c r="F153"/>
  <c r="F151"/>
  <c r="F149"/>
  <c r="F147"/>
  <c r="F142"/>
  <c r="F140"/>
  <c r="F138"/>
  <c r="F136"/>
  <c r="F133"/>
  <c r="F132" s="1"/>
  <c r="F131" s="1"/>
  <c r="F130" s="1"/>
  <c r="F127"/>
  <c r="F125"/>
  <c r="F123"/>
  <c r="F121"/>
  <c r="F119"/>
  <c r="F117"/>
  <c r="F110"/>
  <c r="F109" s="1"/>
  <c r="F108" s="1"/>
  <c r="F107" s="1"/>
  <c r="F104"/>
  <c r="F103" s="1"/>
  <c r="F99"/>
  <c r="F98" s="1"/>
  <c r="F94"/>
  <c r="F92"/>
  <c r="F90"/>
  <c r="F88"/>
  <c r="F83"/>
  <c r="F82" s="1"/>
  <c r="F80"/>
  <c r="F79" s="1"/>
  <c r="F75"/>
  <c r="F74" s="1"/>
  <c r="F73" s="1"/>
  <c r="F72" s="1"/>
  <c r="F69"/>
  <c r="F68" s="1"/>
  <c r="F66"/>
  <c r="F65" s="1"/>
  <c r="F63"/>
  <c r="F61"/>
  <c r="F60" s="1"/>
  <c r="F58"/>
  <c r="F57" s="1"/>
  <c r="F53"/>
  <c r="F51"/>
  <c r="F50"/>
  <c r="F49" s="1"/>
  <c r="F48" s="1"/>
  <c r="F44"/>
  <c r="F42"/>
  <c r="F41" s="1"/>
  <c r="F40" s="1"/>
  <c r="F39" s="1"/>
  <c r="F37"/>
  <c r="F36" s="1"/>
  <c r="F34"/>
  <c r="F33" s="1"/>
  <c r="F30"/>
  <c r="F29" s="1"/>
  <c r="F26"/>
  <c r="F25" s="1"/>
  <c r="F23"/>
  <c r="F19"/>
  <c r="F14"/>
  <c r="F13" s="1"/>
  <c r="F12" s="1"/>
  <c r="F11" s="1"/>
  <c r="G492" i="2"/>
  <c r="G484"/>
  <c r="G175"/>
  <c r="G121" i="3"/>
  <c r="G127"/>
  <c r="F212" i="2" l="1"/>
  <c r="F211" s="1"/>
  <c r="F210" s="1"/>
  <c r="F565"/>
  <c r="F564" s="1"/>
  <c r="F563" s="1"/>
  <c r="F562" s="1"/>
  <c r="F523"/>
  <c r="F522" s="1"/>
  <c r="F521" s="1"/>
  <c r="F501"/>
  <c r="F500" s="1"/>
  <c r="F499" s="1"/>
  <c r="F453"/>
  <c r="F452" s="1"/>
  <c r="F458"/>
  <c r="F410"/>
  <c r="F409" s="1"/>
  <c r="F408" s="1"/>
  <c r="F400"/>
  <c r="F399" s="1"/>
  <c r="F398" s="1"/>
  <c r="F379"/>
  <c r="F378" s="1"/>
  <c r="F377" s="1"/>
  <c r="F366"/>
  <c r="F347" s="1"/>
  <c r="F346" s="1"/>
  <c r="F331"/>
  <c r="F324"/>
  <c r="F323" s="1"/>
  <c r="F315"/>
  <c r="F314" s="1"/>
  <c r="F313" s="1"/>
  <c r="F286"/>
  <c r="F268"/>
  <c r="F246"/>
  <c r="F245" s="1"/>
  <c r="F171" s="1"/>
  <c r="F174"/>
  <c r="F173" s="1"/>
  <c r="F172" s="1"/>
  <c r="F160"/>
  <c r="F159" s="1"/>
  <c r="F158" s="1"/>
  <c r="F157" s="1"/>
  <c r="F139"/>
  <c r="F138" s="1"/>
  <c r="F106"/>
  <c r="F105" s="1"/>
  <c r="F86"/>
  <c r="F82" s="1"/>
  <c r="F81" s="1"/>
  <c r="F73" s="1"/>
  <c r="F65"/>
  <c r="F53" s="1"/>
  <c r="F10" s="1"/>
  <c r="F19"/>
  <c r="F18" s="1"/>
  <c r="F99"/>
  <c r="F113"/>
  <c r="F445"/>
  <c r="F432" s="1"/>
  <c r="F480"/>
  <c r="F474" s="1"/>
  <c r="F511"/>
  <c r="F510" s="1"/>
  <c r="F369" i="3"/>
  <c r="F368" s="1"/>
  <c r="F367" s="1"/>
  <c r="F192"/>
  <c r="F191" s="1"/>
  <c r="F228"/>
  <c r="F227" s="1"/>
  <c r="F226" s="1"/>
  <c r="F251"/>
  <c r="F270"/>
  <c r="F280"/>
  <c r="F342"/>
  <c r="F341" s="1"/>
  <c r="F340" s="1"/>
  <c r="F239"/>
  <c r="F238" s="1"/>
  <c r="F237" s="1"/>
  <c r="F264"/>
  <c r="F146"/>
  <c r="F145" s="1"/>
  <c r="F144" s="1"/>
  <c r="F157"/>
  <c r="F220"/>
  <c r="F219" s="1"/>
  <c r="F218" s="1"/>
  <c r="F217" s="1"/>
  <c r="F246"/>
  <c r="F245" s="1"/>
  <c r="F263"/>
  <c r="F262" s="1"/>
  <c r="F425"/>
  <c r="F424" s="1"/>
  <c r="F423" s="1"/>
  <c r="F422" s="1"/>
  <c r="F375"/>
  <c r="F374" s="1"/>
  <c r="F403"/>
  <c r="F402" s="1"/>
  <c r="F401" s="1"/>
  <c r="F164"/>
  <c r="F163" s="1"/>
  <c r="F162" s="1"/>
  <c r="F316"/>
  <c r="F312" s="1"/>
  <c r="F311" s="1"/>
  <c r="F310" s="1"/>
  <c r="F413"/>
  <c r="F412" s="1"/>
  <c r="F18"/>
  <c r="F87"/>
  <c r="F86" s="1"/>
  <c r="F85" s="1"/>
  <c r="F78"/>
  <c r="F77" s="1"/>
  <c r="F71" s="1"/>
  <c r="F17"/>
  <c r="F16" s="1"/>
  <c r="F10" s="1"/>
  <c r="F116"/>
  <c r="F115" s="1"/>
  <c r="F114" s="1"/>
  <c r="F113" s="1"/>
  <c r="F97"/>
  <c r="F96" s="1"/>
  <c r="F351"/>
  <c r="F244"/>
  <c r="F236" s="1"/>
  <c r="F285"/>
  <c r="F203"/>
  <c r="F56"/>
  <c r="F55" s="1"/>
  <c r="F47" s="1"/>
  <c r="G277" i="2"/>
  <c r="F345" l="1"/>
  <c r="F322"/>
  <c r="F312" s="1"/>
  <c r="F148"/>
  <c r="F9"/>
  <c r="F366" i="3"/>
  <c r="F365" s="1"/>
  <c r="F129"/>
  <c r="F261"/>
  <c r="F327"/>
  <c r="F225"/>
  <c r="F106"/>
  <c r="F9"/>
  <c r="G328" i="2"/>
  <c r="G325"/>
  <c r="G401"/>
  <c r="G425"/>
  <c r="G419"/>
  <c r="G257"/>
  <c r="G256" s="1"/>
  <c r="G252"/>
  <c r="G248"/>
  <c r="G161"/>
  <c r="G556"/>
  <c r="G555" s="1"/>
  <c r="G541"/>
  <c r="G519"/>
  <c r="G518" s="1"/>
  <c r="G516"/>
  <c r="G515" s="1"/>
  <c r="G513"/>
  <c r="G512" s="1"/>
  <c r="G506"/>
  <c r="G341"/>
  <c r="G56"/>
  <c r="G58"/>
  <c r="G21"/>
  <c r="H452" i="3"/>
  <c r="H451" s="1"/>
  <c r="H450" s="1"/>
  <c r="H449" s="1"/>
  <c r="H447"/>
  <c r="H446" s="1"/>
  <c r="H445" s="1"/>
  <c r="H444" s="1"/>
  <c r="H443" s="1"/>
  <c r="H438"/>
  <c r="H437" s="1"/>
  <c r="H436" s="1"/>
  <c r="H435" s="1"/>
  <c r="H433"/>
  <c r="H431"/>
  <c r="H430" s="1"/>
  <c r="H427"/>
  <c r="H426" s="1"/>
  <c r="H420"/>
  <c r="H419" s="1"/>
  <c r="H418" s="1"/>
  <c r="H416"/>
  <c r="H415" s="1"/>
  <c r="H414" s="1"/>
  <c r="H407"/>
  <c r="H404"/>
  <c r="H399"/>
  <c r="H397"/>
  <c r="H395"/>
  <c r="H393"/>
  <c r="H388"/>
  <c r="H386"/>
  <c r="H381"/>
  <c r="H380" s="1"/>
  <c r="H376"/>
  <c r="H372"/>
  <c r="H370"/>
  <c r="H363"/>
  <c r="H362" s="1"/>
  <c r="H361" s="1"/>
  <c r="H360" s="1"/>
  <c r="H358"/>
  <c r="H357" s="1"/>
  <c r="H356" s="1"/>
  <c r="H354"/>
  <c r="H353" s="1"/>
  <c r="H352" s="1"/>
  <c r="H349"/>
  <c r="H348" s="1"/>
  <c r="H347" s="1"/>
  <c r="H345"/>
  <c r="H343"/>
  <c r="H342" s="1"/>
  <c r="H341" s="1"/>
  <c r="H338"/>
  <c r="H337" s="1"/>
  <c r="H336" s="1"/>
  <c r="H335" s="1"/>
  <c r="H334" s="1"/>
  <c r="H331"/>
  <c r="H330" s="1"/>
  <c r="H329" s="1"/>
  <c r="H328" s="1"/>
  <c r="H325"/>
  <c r="H321"/>
  <c r="H319"/>
  <c r="H317"/>
  <c r="H314"/>
  <c r="H313"/>
  <c r="H308"/>
  <c r="H305"/>
  <c r="H300"/>
  <c r="H299" s="1"/>
  <c r="H298" s="1"/>
  <c r="H297" s="1"/>
  <c r="H295"/>
  <c r="H294" s="1"/>
  <c r="H291"/>
  <c r="H288"/>
  <c r="H283"/>
  <c r="H281"/>
  <c r="H280" s="1"/>
  <c r="H278"/>
  <c r="H277" s="1"/>
  <c r="H275"/>
  <c r="H273"/>
  <c r="H271"/>
  <c r="H268"/>
  <c r="H265"/>
  <c r="H259"/>
  <c r="H257"/>
  <c r="H254"/>
  <c r="H252"/>
  <c r="H249"/>
  <c r="H247"/>
  <c r="H242"/>
  <c r="H240"/>
  <c r="H234"/>
  <c r="H233" s="1"/>
  <c r="H231"/>
  <c r="H229"/>
  <c r="H223"/>
  <c r="H221"/>
  <c r="H215"/>
  <c r="H214" s="1"/>
  <c r="H213" s="1"/>
  <c r="H212" s="1"/>
  <c r="H210"/>
  <c r="H209" s="1"/>
  <c r="H208" s="1"/>
  <c r="H206"/>
  <c r="H205" s="1"/>
  <c r="H204" s="1"/>
  <c r="H201"/>
  <c r="H198"/>
  <c r="H197" s="1"/>
  <c r="H194"/>
  <c r="H193" s="1"/>
  <c r="H189"/>
  <c r="H188" s="1"/>
  <c r="H186"/>
  <c r="H185" s="1"/>
  <c r="H183"/>
  <c r="H181"/>
  <c r="H179"/>
  <c r="H177"/>
  <c r="H175"/>
  <c r="H173"/>
  <c r="H171"/>
  <c r="H169"/>
  <c r="H167"/>
  <c r="H165"/>
  <c r="H160"/>
  <c r="H158"/>
  <c r="H157" s="1"/>
  <c r="H155"/>
  <c r="H153"/>
  <c r="H151"/>
  <c r="H149"/>
  <c r="H147"/>
  <c r="H142"/>
  <c r="H140"/>
  <c r="H138"/>
  <c r="H136"/>
  <c r="H133"/>
  <c r="H125"/>
  <c r="H123"/>
  <c r="H121"/>
  <c r="H119"/>
  <c r="H117"/>
  <c r="H110"/>
  <c r="H109" s="1"/>
  <c r="H108" s="1"/>
  <c r="H107" s="1"/>
  <c r="H104"/>
  <c r="H103" s="1"/>
  <c r="H99"/>
  <c r="H98" s="1"/>
  <c r="H94"/>
  <c r="H92"/>
  <c r="H90"/>
  <c r="H88"/>
  <c r="H83"/>
  <c r="H82" s="1"/>
  <c r="H80"/>
  <c r="H79" s="1"/>
  <c r="H75"/>
  <c r="H74" s="1"/>
  <c r="H73" s="1"/>
  <c r="H72" s="1"/>
  <c r="H69"/>
  <c r="H68" s="1"/>
  <c r="H66"/>
  <c r="H65" s="1"/>
  <c r="H63"/>
  <c r="H60" s="1"/>
  <c r="H61"/>
  <c r="H58"/>
  <c r="H57" s="1"/>
  <c r="H53"/>
  <c r="H51"/>
  <c r="H44"/>
  <c r="H42"/>
  <c r="H41" s="1"/>
  <c r="H40" s="1"/>
  <c r="H37"/>
  <c r="H36" s="1"/>
  <c r="H34"/>
  <c r="H33" s="1"/>
  <c r="H30"/>
  <c r="H29" s="1"/>
  <c r="H26"/>
  <c r="H25" s="1"/>
  <c r="H23"/>
  <c r="H19"/>
  <c r="H14"/>
  <c r="H13" s="1"/>
  <c r="H12" s="1"/>
  <c r="H11" s="1"/>
  <c r="G117"/>
  <c r="I117"/>
  <c r="G373" i="2"/>
  <c r="G237"/>
  <c r="I438" i="3"/>
  <c r="I437" s="1"/>
  <c r="I436" s="1"/>
  <c r="I435" s="1"/>
  <c r="G438"/>
  <c r="G437" s="1"/>
  <c r="G436" s="1"/>
  <c r="G435" s="1"/>
  <c r="G407"/>
  <c r="I407"/>
  <c r="G583" i="2"/>
  <c r="G582" s="1"/>
  <c r="G581" l="1"/>
  <c r="G580" s="1"/>
  <c r="F301"/>
  <c r="F603" s="1"/>
  <c r="H403" i="3"/>
  <c r="H402" s="1"/>
  <c r="H401" s="1"/>
  <c r="H192"/>
  <c r="H191" s="1"/>
  <c r="H385"/>
  <c r="H384" s="1"/>
  <c r="H383" s="1"/>
  <c r="H132"/>
  <c r="H131" s="1"/>
  <c r="H130" s="1"/>
  <c r="H164"/>
  <c r="H163" s="1"/>
  <c r="H369"/>
  <c r="H368" s="1"/>
  <c r="H367" s="1"/>
  <c r="H270"/>
  <c r="H340"/>
  <c r="H392"/>
  <c r="H391" s="1"/>
  <c r="H390" s="1"/>
  <c r="H39"/>
  <c r="H50"/>
  <c r="H49" s="1"/>
  <c r="H48" s="1"/>
  <c r="F455"/>
  <c r="H87"/>
  <c r="H86" s="1"/>
  <c r="H85" s="1"/>
  <c r="H18"/>
  <c r="H78"/>
  <c r="H77" s="1"/>
  <c r="H146"/>
  <c r="H145" s="1"/>
  <c r="G55" i="2"/>
  <c r="G54" s="1"/>
  <c r="H220" i="3"/>
  <c r="H219" s="1"/>
  <c r="H218" s="1"/>
  <c r="H217" s="1"/>
  <c r="H116"/>
  <c r="H115" s="1"/>
  <c r="H114" s="1"/>
  <c r="H113" s="1"/>
  <c r="H375"/>
  <c r="H374" s="1"/>
  <c r="H425"/>
  <c r="H424" s="1"/>
  <c r="H423" s="1"/>
  <c r="H422" s="1"/>
  <c r="H246"/>
  <c r="H245" s="1"/>
  <c r="H287"/>
  <c r="H286" s="1"/>
  <c r="H304"/>
  <c r="H303" s="1"/>
  <c r="H302" s="1"/>
  <c r="H316"/>
  <c r="H312" s="1"/>
  <c r="H311" s="1"/>
  <c r="H310" s="1"/>
  <c r="H228"/>
  <c r="H227" s="1"/>
  <c r="H226" s="1"/>
  <c r="H239"/>
  <c r="H238" s="1"/>
  <c r="H237" s="1"/>
  <c r="H251"/>
  <c r="H244" s="1"/>
  <c r="H236" s="1"/>
  <c r="H264"/>
  <c r="H56"/>
  <c r="H55" s="1"/>
  <c r="H47" s="1"/>
  <c r="H17"/>
  <c r="H16" s="1"/>
  <c r="H97"/>
  <c r="H96" s="1"/>
  <c r="G511" i="2"/>
  <c r="G510" s="1"/>
  <c r="H203" i="3"/>
  <c r="H351"/>
  <c r="H144"/>
  <c r="H162"/>
  <c r="H285"/>
  <c r="H263"/>
  <c r="H262" s="1"/>
  <c r="H413"/>
  <c r="H412" s="1"/>
  <c r="G383" i="2"/>
  <c r="G369"/>
  <c r="G361"/>
  <c r="H10" i="3" l="1"/>
  <c r="H327"/>
  <c r="H261"/>
  <c r="H225" s="1"/>
  <c r="H366"/>
  <c r="H365" s="1"/>
  <c r="H71"/>
  <c r="H9" s="1"/>
  <c r="H129"/>
  <c r="H106" s="1"/>
  <c r="G320" i="2"/>
  <c r="G62"/>
  <c r="G215" i="3"/>
  <c r="G214" s="1"/>
  <c r="G213" s="1"/>
  <c r="G212" s="1"/>
  <c r="I215"/>
  <c r="I214" s="1"/>
  <c r="I213" s="1"/>
  <c r="I212" s="1"/>
  <c r="G210"/>
  <c r="G209" s="1"/>
  <c r="G208" s="1"/>
  <c r="I210"/>
  <c r="I209" s="1"/>
  <c r="I208" s="1"/>
  <c r="G206"/>
  <c r="G205" s="1"/>
  <c r="G204" s="1"/>
  <c r="I206"/>
  <c r="I205" s="1"/>
  <c r="I204" s="1"/>
  <c r="G189"/>
  <c r="G188" s="1"/>
  <c r="I189"/>
  <c r="I188" s="1"/>
  <c r="I160"/>
  <c r="I158"/>
  <c r="G160"/>
  <c r="G158"/>
  <c r="I110"/>
  <c r="I109" s="1"/>
  <c r="I108" s="1"/>
  <c r="I107" s="1"/>
  <c r="G110"/>
  <c r="G109" s="1"/>
  <c r="G108" s="1"/>
  <c r="G107" s="1"/>
  <c r="G465" i="2"/>
  <c r="G464" s="1"/>
  <c r="G422"/>
  <c r="G418" s="1"/>
  <c r="G290"/>
  <c r="G289" s="1"/>
  <c r="G288" s="1"/>
  <c r="G287" s="1"/>
  <c r="G284"/>
  <c r="G283" s="1"/>
  <c r="G282" s="1"/>
  <c r="G281" s="1"/>
  <c r="G279"/>
  <c r="G271"/>
  <c r="G273"/>
  <c r="G241"/>
  <c r="G239"/>
  <c r="G208"/>
  <c r="G206"/>
  <c r="G152"/>
  <c r="G151" s="1"/>
  <c r="G150" s="1"/>
  <c r="I14" i="3"/>
  <c r="I13" s="1"/>
  <c r="I12" s="1"/>
  <c r="I11" s="1"/>
  <c r="G14"/>
  <c r="G13" s="1"/>
  <c r="G12" s="1"/>
  <c r="G11" s="1"/>
  <c r="I19"/>
  <c r="G19"/>
  <c r="I23"/>
  <c r="G23"/>
  <c r="I26"/>
  <c r="I25" s="1"/>
  <c r="G26"/>
  <c r="G25" s="1"/>
  <c r="I30"/>
  <c r="I29" s="1"/>
  <c r="G30"/>
  <c r="G29" s="1"/>
  <c r="I34"/>
  <c r="I33" s="1"/>
  <c r="G34"/>
  <c r="G33" s="1"/>
  <c r="I37"/>
  <c r="I36" s="1"/>
  <c r="G37"/>
  <c r="G36" s="1"/>
  <c r="I42"/>
  <c r="I41" s="1"/>
  <c r="I40" s="1"/>
  <c r="G42"/>
  <c r="G41" s="1"/>
  <c r="G40" s="1"/>
  <c r="I44"/>
  <c r="G44"/>
  <c r="I51"/>
  <c r="G51"/>
  <c r="I53"/>
  <c r="G53"/>
  <c r="I58"/>
  <c r="I57" s="1"/>
  <c r="G58"/>
  <c r="G57" s="1"/>
  <c r="I61"/>
  <c r="G61"/>
  <c r="I63"/>
  <c r="G63"/>
  <c r="I66"/>
  <c r="I65" s="1"/>
  <c r="G66"/>
  <c r="G65" s="1"/>
  <c r="I69"/>
  <c r="I68" s="1"/>
  <c r="G69"/>
  <c r="G68" s="1"/>
  <c r="I75"/>
  <c r="I74" s="1"/>
  <c r="I73" s="1"/>
  <c r="I72" s="1"/>
  <c r="G75"/>
  <c r="G74" s="1"/>
  <c r="G73" s="1"/>
  <c r="G72" s="1"/>
  <c r="I80"/>
  <c r="I79" s="1"/>
  <c r="G80"/>
  <c r="G79" s="1"/>
  <c r="I83"/>
  <c r="I82" s="1"/>
  <c r="G83"/>
  <c r="G82" s="1"/>
  <c r="I88"/>
  <c r="G88"/>
  <c r="I90"/>
  <c r="G90"/>
  <c r="I92"/>
  <c r="G92"/>
  <c r="I94"/>
  <c r="G94"/>
  <c r="I104"/>
  <c r="I103" s="1"/>
  <c r="G104"/>
  <c r="G103" s="1"/>
  <c r="I99"/>
  <c r="I98" s="1"/>
  <c r="G99"/>
  <c r="G98" s="1"/>
  <c r="I119"/>
  <c r="G119"/>
  <c r="I121"/>
  <c r="I123"/>
  <c r="G123"/>
  <c r="I125"/>
  <c r="G125"/>
  <c r="I133"/>
  <c r="G133"/>
  <c r="I136"/>
  <c r="G136"/>
  <c r="I138"/>
  <c r="G138"/>
  <c r="I140"/>
  <c r="G140"/>
  <c r="I142"/>
  <c r="G142"/>
  <c r="I147"/>
  <c r="G147"/>
  <c r="I149"/>
  <c r="G149"/>
  <c r="I151"/>
  <c r="G151"/>
  <c r="I153"/>
  <c r="G153"/>
  <c r="I155"/>
  <c r="G155"/>
  <c r="I165"/>
  <c r="G165"/>
  <c r="I167"/>
  <c r="G167"/>
  <c r="I169"/>
  <c r="G169"/>
  <c r="I171"/>
  <c r="G171"/>
  <c r="I173"/>
  <c r="G173"/>
  <c r="I175"/>
  <c r="G175"/>
  <c r="I177"/>
  <c r="G177"/>
  <c r="I179"/>
  <c r="G179"/>
  <c r="I181"/>
  <c r="G181"/>
  <c r="I183"/>
  <c r="G183"/>
  <c r="I186"/>
  <c r="I185" s="1"/>
  <c r="G186"/>
  <c r="G185" s="1"/>
  <c r="I194"/>
  <c r="I193" s="1"/>
  <c r="G194"/>
  <c r="G193" s="1"/>
  <c r="I198"/>
  <c r="I197" s="1"/>
  <c r="G198"/>
  <c r="G197" s="1"/>
  <c r="I201"/>
  <c r="G201"/>
  <c r="I221"/>
  <c r="I223"/>
  <c r="G221"/>
  <c r="G223"/>
  <c r="I229"/>
  <c r="G229"/>
  <c r="I231"/>
  <c r="G231"/>
  <c r="I234"/>
  <c r="I233" s="1"/>
  <c r="G234"/>
  <c r="G233" s="1"/>
  <c r="I240"/>
  <c r="G240"/>
  <c r="I242"/>
  <c r="G242"/>
  <c r="I247"/>
  <c r="G247"/>
  <c r="I249"/>
  <c r="G249"/>
  <c r="I252"/>
  <c r="G252"/>
  <c r="I254"/>
  <c r="G254"/>
  <c r="I257"/>
  <c r="G257"/>
  <c r="I259"/>
  <c r="G259"/>
  <c r="I265"/>
  <c r="G265"/>
  <c r="I268"/>
  <c r="G268"/>
  <c r="I271"/>
  <c r="G271"/>
  <c r="I273"/>
  <c r="G273"/>
  <c r="I275"/>
  <c r="G275"/>
  <c r="I278"/>
  <c r="I277" s="1"/>
  <c r="G278"/>
  <c r="G277" s="1"/>
  <c r="I281"/>
  <c r="G281"/>
  <c r="I283"/>
  <c r="G283"/>
  <c r="I288"/>
  <c r="G288"/>
  <c r="I291"/>
  <c r="G291"/>
  <c r="I295"/>
  <c r="I294" s="1"/>
  <c r="G295"/>
  <c r="G294" s="1"/>
  <c r="I300"/>
  <c r="I299" s="1"/>
  <c r="I298" s="1"/>
  <c r="I297" s="1"/>
  <c r="G300"/>
  <c r="G299" s="1"/>
  <c r="G298" s="1"/>
  <c r="G297" s="1"/>
  <c r="I305"/>
  <c r="G305"/>
  <c r="I308"/>
  <c r="G308"/>
  <c r="I314"/>
  <c r="I313" s="1"/>
  <c r="G314"/>
  <c r="G313" s="1"/>
  <c r="I317"/>
  <c r="G317"/>
  <c r="I319"/>
  <c r="G319"/>
  <c r="I321"/>
  <c r="G321"/>
  <c r="I325"/>
  <c r="G325"/>
  <c r="I331"/>
  <c r="I330" s="1"/>
  <c r="I329" s="1"/>
  <c r="I328" s="1"/>
  <c r="G331"/>
  <c r="G330" s="1"/>
  <c r="G329" s="1"/>
  <c r="G328" s="1"/>
  <c r="I338"/>
  <c r="I337" s="1"/>
  <c r="I336" s="1"/>
  <c r="I335" s="1"/>
  <c r="I334" s="1"/>
  <c r="G338"/>
  <c r="G337" s="1"/>
  <c r="G336" s="1"/>
  <c r="G335" s="1"/>
  <c r="G334" s="1"/>
  <c r="I343"/>
  <c r="G343"/>
  <c r="I345"/>
  <c r="G345"/>
  <c r="I349"/>
  <c r="I348" s="1"/>
  <c r="I347" s="1"/>
  <c r="G349"/>
  <c r="G348" s="1"/>
  <c r="G347" s="1"/>
  <c r="I354"/>
  <c r="I353" s="1"/>
  <c r="G354"/>
  <c r="G353" s="1"/>
  <c r="I358"/>
  <c r="I357" s="1"/>
  <c r="G358"/>
  <c r="G357" s="1"/>
  <c r="I363"/>
  <c r="I362" s="1"/>
  <c r="G363"/>
  <c r="G362" s="1"/>
  <c r="I372"/>
  <c r="I370"/>
  <c r="G372"/>
  <c r="G370"/>
  <c r="I381"/>
  <c r="I380" s="1"/>
  <c r="I376"/>
  <c r="G381"/>
  <c r="G380" s="1"/>
  <c r="G376"/>
  <c r="I386"/>
  <c r="G386"/>
  <c r="I388"/>
  <c r="G388"/>
  <c r="I399"/>
  <c r="I397"/>
  <c r="I395"/>
  <c r="I393"/>
  <c r="G399"/>
  <c r="G397"/>
  <c r="G395"/>
  <c r="G393"/>
  <c r="I404"/>
  <c r="G404"/>
  <c r="I416"/>
  <c r="I415" s="1"/>
  <c r="I414" s="1"/>
  <c r="G416"/>
  <c r="G415" s="1"/>
  <c r="G414" s="1"/>
  <c r="I420"/>
  <c r="I419" s="1"/>
  <c r="I418" s="1"/>
  <c r="G420"/>
  <c r="G419" s="1"/>
  <c r="G418" s="1"/>
  <c r="I427"/>
  <c r="I426" s="1"/>
  <c r="I431"/>
  <c r="I433"/>
  <c r="I447"/>
  <c r="I446" s="1"/>
  <c r="I445" s="1"/>
  <c r="I444" s="1"/>
  <c r="I443" s="1"/>
  <c r="G447"/>
  <c r="G446" s="1"/>
  <c r="G445" s="1"/>
  <c r="G444" s="1"/>
  <c r="G443" s="1"/>
  <c r="G433"/>
  <c r="G431"/>
  <c r="G427"/>
  <c r="G426" s="1"/>
  <c r="I452"/>
  <c r="I451" s="1"/>
  <c r="I450" s="1"/>
  <c r="I449" s="1"/>
  <c r="G452"/>
  <c r="G451" s="1"/>
  <c r="G450" s="1"/>
  <c r="G449" s="1"/>
  <c r="I342" l="1"/>
  <c r="I341" s="1"/>
  <c r="I340" s="1"/>
  <c r="H455"/>
  <c r="G116"/>
  <c r="G115" s="1"/>
  <c r="G114" s="1"/>
  <c r="G113" s="1"/>
  <c r="G276" i="2"/>
  <c r="G275" s="1"/>
  <c r="I203" i="3"/>
  <c r="G236" i="2"/>
  <c r="G203" i="3"/>
  <c r="I157"/>
  <c r="G157"/>
  <c r="G149" i="2"/>
  <c r="I132" i="3"/>
  <c r="G132"/>
  <c r="G131" s="1"/>
  <c r="G130" s="1"/>
  <c r="G220"/>
  <c r="G219" s="1"/>
  <c r="G218" s="1"/>
  <c r="G217" s="1"/>
  <c r="I116"/>
  <c r="I115" s="1"/>
  <c r="I114" s="1"/>
  <c r="I113" s="1"/>
  <c r="I316"/>
  <c r="I312" s="1"/>
  <c r="I311" s="1"/>
  <c r="I310" s="1"/>
  <c r="I304"/>
  <c r="I303" s="1"/>
  <c r="I302" s="1"/>
  <c r="I287"/>
  <c r="I286" s="1"/>
  <c r="I285" s="1"/>
  <c r="I280"/>
  <c r="I270"/>
  <c r="I264"/>
  <c r="I251"/>
  <c r="I246"/>
  <c r="I245" s="1"/>
  <c r="I239"/>
  <c r="I238" s="1"/>
  <c r="I237" s="1"/>
  <c r="I228"/>
  <c r="I220"/>
  <c r="I219" s="1"/>
  <c r="I218" s="1"/>
  <c r="I217" s="1"/>
  <c r="G164"/>
  <c r="G163" s="1"/>
  <c r="G162" s="1"/>
  <c r="G146"/>
  <c r="G145" s="1"/>
  <c r="G87"/>
  <c r="G86" s="1"/>
  <c r="G85" s="1"/>
  <c r="G60"/>
  <c r="G56" s="1"/>
  <c r="G55" s="1"/>
  <c r="I50"/>
  <c r="I49" s="1"/>
  <c r="I48" s="1"/>
  <c r="I39"/>
  <c r="I18"/>
  <c r="I17" s="1"/>
  <c r="I16" s="1"/>
  <c r="G316"/>
  <c r="G312" s="1"/>
  <c r="G311" s="1"/>
  <c r="G310" s="1"/>
  <c r="G304"/>
  <c r="G303" s="1"/>
  <c r="G302" s="1"/>
  <c r="G287"/>
  <c r="G286" s="1"/>
  <c r="G285" s="1"/>
  <c r="G280"/>
  <c r="G270"/>
  <c r="G264"/>
  <c r="G251"/>
  <c r="G246"/>
  <c r="G245" s="1"/>
  <c r="G239"/>
  <c r="G238" s="1"/>
  <c r="G237" s="1"/>
  <c r="G228"/>
  <c r="G227" s="1"/>
  <c r="G226" s="1"/>
  <c r="I192"/>
  <c r="I191" s="1"/>
  <c r="I164"/>
  <c r="I163" s="1"/>
  <c r="I162" s="1"/>
  <c r="I146"/>
  <c r="I145" s="1"/>
  <c r="I131"/>
  <c r="I130" s="1"/>
  <c r="I87"/>
  <c r="I86" s="1"/>
  <c r="I85" s="1"/>
  <c r="I60"/>
  <c r="I56" s="1"/>
  <c r="I55" s="1"/>
  <c r="G50"/>
  <c r="G49" s="1"/>
  <c r="G48" s="1"/>
  <c r="G39"/>
  <c r="G18"/>
  <c r="G17" s="1"/>
  <c r="G16" s="1"/>
  <c r="I227"/>
  <c r="I226" s="1"/>
  <c r="G192"/>
  <c r="G191" s="1"/>
  <c r="G78"/>
  <c r="G77" s="1"/>
  <c r="G342"/>
  <c r="G341" s="1"/>
  <c r="G340" s="1"/>
  <c r="I97"/>
  <c r="I96" s="1"/>
  <c r="G97"/>
  <c r="G96" s="1"/>
  <c r="I78"/>
  <c r="I77" s="1"/>
  <c r="G270" i="2"/>
  <c r="G269" s="1"/>
  <c r="G205"/>
  <c r="I361" i="3"/>
  <c r="I360" s="1"/>
  <c r="G361"/>
  <c r="G360" s="1"/>
  <c r="I356"/>
  <c r="G356"/>
  <c r="G385"/>
  <c r="G384" s="1"/>
  <c r="G383" s="1"/>
  <c r="G369"/>
  <c r="G368" s="1"/>
  <c r="G367" s="1"/>
  <c r="G352"/>
  <c r="I413"/>
  <c r="I412" s="1"/>
  <c r="I403"/>
  <c r="I402" s="1"/>
  <c r="I401" s="1"/>
  <c r="I385"/>
  <c r="I384" s="1"/>
  <c r="I383" s="1"/>
  <c r="I352"/>
  <c r="I369"/>
  <c r="I368" s="1"/>
  <c r="I367" s="1"/>
  <c r="I430"/>
  <c r="I425" s="1"/>
  <c r="I424" s="1"/>
  <c r="G413"/>
  <c r="G412" s="1"/>
  <c r="G403"/>
  <c r="G402" s="1"/>
  <c r="G401" s="1"/>
  <c r="I392"/>
  <c r="I391" s="1"/>
  <c r="I390" s="1"/>
  <c r="G392"/>
  <c r="G391" s="1"/>
  <c r="G390" s="1"/>
  <c r="I375"/>
  <c r="I374" s="1"/>
  <c r="G375"/>
  <c r="G374" s="1"/>
  <c r="G430"/>
  <c r="G425" s="1"/>
  <c r="G424" s="1"/>
  <c r="G136" i="2"/>
  <c r="G134"/>
  <c r="G132"/>
  <c r="G130"/>
  <c r="G125"/>
  <c r="G124" s="1"/>
  <c r="G122"/>
  <c r="G121" s="1"/>
  <c r="G117"/>
  <c r="G116" s="1"/>
  <c r="G115" s="1"/>
  <c r="G114" s="1"/>
  <c r="G111"/>
  <c r="G110" s="1"/>
  <c r="G108"/>
  <c r="G107" s="1"/>
  <c r="G103"/>
  <c r="G102" s="1"/>
  <c r="G101" s="1"/>
  <c r="G100" s="1"/>
  <c r="G97"/>
  <c r="G95"/>
  <c r="G92"/>
  <c r="G91" s="1"/>
  <c r="G89"/>
  <c r="G87"/>
  <c r="G84"/>
  <c r="G83" s="1"/>
  <c r="G79"/>
  <c r="G77"/>
  <c r="G70"/>
  <c r="G68"/>
  <c r="G66"/>
  <c r="G61"/>
  <c r="G60" s="1"/>
  <c r="G51"/>
  <c r="G50" s="1"/>
  <c r="G45"/>
  <c r="G44" s="1"/>
  <c r="G34"/>
  <c r="G33" s="1"/>
  <c r="G30"/>
  <c r="G29" s="1"/>
  <c r="G26"/>
  <c r="G14"/>
  <c r="G13" s="1"/>
  <c r="G12" s="1"/>
  <c r="G11" s="1"/>
  <c r="G146"/>
  <c r="G145" s="1"/>
  <c r="G141"/>
  <c r="G140" s="1"/>
  <c r="G299"/>
  <c r="G297"/>
  <c r="G295"/>
  <c r="G251"/>
  <c r="G247"/>
  <c r="G234"/>
  <c r="G233" s="1"/>
  <c r="G231"/>
  <c r="G229"/>
  <c r="G227"/>
  <c r="G225"/>
  <c r="G223"/>
  <c r="G221"/>
  <c r="G219"/>
  <c r="G217"/>
  <c r="G215"/>
  <c r="G213"/>
  <c r="G203"/>
  <c r="G201"/>
  <c r="G199"/>
  <c r="G197"/>
  <c r="G195"/>
  <c r="G188"/>
  <c r="G186"/>
  <c r="G184"/>
  <c r="G182"/>
  <c r="G179"/>
  <c r="G174" s="1"/>
  <c r="G169"/>
  <c r="G167"/>
  <c r="G165"/>
  <c r="G163"/>
  <c r="G406"/>
  <c r="G403"/>
  <c r="G396"/>
  <c r="G395" s="1"/>
  <c r="G394" s="1"/>
  <c r="G393" s="1"/>
  <c r="G387"/>
  <c r="G380"/>
  <c r="G367"/>
  <c r="G366" s="1"/>
  <c r="G364"/>
  <c r="G363" s="1"/>
  <c r="G359"/>
  <c r="G357"/>
  <c r="G355"/>
  <c r="G352"/>
  <c r="G349"/>
  <c r="G339"/>
  <c r="G337"/>
  <c r="G334"/>
  <c r="G332"/>
  <c r="G318"/>
  <c r="G316"/>
  <c r="G310"/>
  <c r="G309" s="1"/>
  <c r="G307"/>
  <c r="G305"/>
  <c r="G430"/>
  <c r="G412"/>
  <c r="G411" s="1"/>
  <c r="G410" s="1"/>
  <c r="G192" l="1"/>
  <c r="G191" s="1"/>
  <c r="G190" s="1"/>
  <c r="G268"/>
  <c r="G400"/>
  <c r="G399" s="1"/>
  <c r="G398" s="1"/>
  <c r="G331"/>
  <c r="G71" i="3"/>
  <c r="I144"/>
  <c r="I10"/>
  <c r="G244"/>
  <c r="G236" s="1"/>
  <c r="G144"/>
  <c r="G315" i="2"/>
  <c r="G314" s="1"/>
  <c r="G313" s="1"/>
  <c r="G354"/>
  <c r="I423" i="3"/>
  <c r="I422" s="1"/>
  <c r="G423"/>
  <c r="G422" s="1"/>
  <c r="G263"/>
  <c r="G262" s="1"/>
  <c r="G261" s="1"/>
  <c r="G47"/>
  <c r="I244"/>
  <c r="I236" s="1"/>
  <c r="I71"/>
  <c r="I47"/>
  <c r="G379" i="2"/>
  <c r="G378" s="1"/>
  <c r="G377" s="1"/>
  <c r="I263" i="3"/>
  <c r="I262" s="1"/>
  <c r="I261" s="1"/>
  <c r="I129"/>
  <c r="I106" s="1"/>
  <c r="G129"/>
  <c r="G106" s="1"/>
  <c r="G10"/>
  <c r="G20" i="2"/>
  <c r="G19" s="1"/>
  <c r="G18" s="1"/>
  <c r="G173"/>
  <c r="G172" s="1"/>
  <c r="G324"/>
  <c r="G323" s="1"/>
  <c r="G322" s="1"/>
  <c r="G160"/>
  <c r="G159" s="1"/>
  <c r="G158" s="1"/>
  <c r="G157" s="1"/>
  <c r="G76"/>
  <c r="G75" s="1"/>
  <c r="G74" s="1"/>
  <c r="G304"/>
  <c r="G303" s="1"/>
  <c r="G302" s="1"/>
  <c r="G351" i="3"/>
  <c r="G327" s="1"/>
  <c r="I351"/>
  <c r="I327" s="1"/>
  <c r="I366"/>
  <c r="I365" s="1"/>
  <c r="G366"/>
  <c r="G365" s="1"/>
  <c r="G129" i="2"/>
  <c r="G128" s="1"/>
  <c r="G127" s="1"/>
  <c r="G120"/>
  <c r="G119" s="1"/>
  <c r="G106"/>
  <c r="G105" s="1"/>
  <c r="G99" s="1"/>
  <c r="G94"/>
  <c r="G86"/>
  <c r="G82" s="1"/>
  <c r="G65"/>
  <c r="G53" s="1"/>
  <c r="G139"/>
  <c r="G138" s="1"/>
  <c r="G294"/>
  <c r="G293" s="1"/>
  <c r="G292" s="1"/>
  <c r="G286" s="1"/>
  <c r="G246"/>
  <c r="G245" s="1"/>
  <c r="G212"/>
  <c r="G211" s="1"/>
  <c r="G210" s="1"/>
  <c r="G348"/>
  <c r="G409"/>
  <c r="G408" s="1"/>
  <c r="G10" l="1"/>
  <c r="I9" i="3"/>
  <c r="G225"/>
  <c r="G9"/>
  <c r="I225"/>
  <c r="G347" i="2"/>
  <c r="G312"/>
  <c r="G113"/>
  <c r="G81"/>
  <c r="G73" s="1"/>
  <c r="G171"/>
  <c r="G148" s="1"/>
  <c r="G346" l="1"/>
  <c r="G345" s="1"/>
  <c r="G301" s="1"/>
  <c r="I455" i="3"/>
  <c r="G455"/>
  <c r="G9" i="2"/>
  <c r="G472"/>
  <c r="G471" s="1"/>
  <c r="G470" s="1"/>
  <c r="G469" s="1"/>
  <c r="G467"/>
  <c r="G461"/>
  <c r="G460" s="1"/>
  <c r="G459" s="1"/>
  <c r="G456"/>
  <c r="G454"/>
  <c r="G450"/>
  <c r="G448"/>
  <c r="G447" s="1"/>
  <c r="G443"/>
  <c r="G442" s="1"/>
  <c r="G441" s="1"/>
  <c r="G440" s="1"/>
  <c r="G439" s="1"/>
  <c r="G436"/>
  <c r="G435" s="1"/>
  <c r="G434" s="1"/>
  <c r="G433" s="1"/>
  <c r="G560"/>
  <c r="G559" s="1"/>
  <c r="G558" s="1"/>
  <c r="G553"/>
  <c r="G552" s="1"/>
  <c r="G551" s="1"/>
  <c r="G538"/>
  <c r="G533"/>
  <c r="G532" s="1"/>
  <c r="G530"/>
  <c r="G528"/>
  <c r="G526"/>
  <c r="G524"/>
  <c r="G504"/>
  <c r="G502"/>
  <c r="G497"/>
  <c r="G496" s="1"/>
  <c r="G491"/>
  <c r="G487"/>
  <c r="G478"/>
  <c r="G477" s="1"/>
  <c r="G476" s="1"/>
  <c r="G475" s="1"/>
  <c r="G567"/>
  <c r="G566" s="1"/>
  <c r="G573"/>
  <c r="G571"/>
  <c r="G570" s="1"/>
  <c r="G595"/>
  <c r="G594" s="1"/>
  <c r="G593" s="1"/>
  <c r="G592" s="1"/>
  <c r="G591" s="1"/>
  <c r="G600"/>
  <c r="G599" s="1"/>
  <c r="G598" s="1"/>
  <c r="G597" s="1"/>
  <c r="G501" l="1"/>
  <c r="G500" s="1"/>
  <c r="G499" s="1"/>
  <c r="G550"/>
  <c r="G549" s="1"/>
  <c r="G483"/>
  <c r="G482" s="1"/>
  <c r="G481" s="1"/>
  <c r="G463"/>
  <c r="G458" s="1"/>
  <c r="G537"/>
  <c r="G536" s="1"/>
  <c r="G535" s="1"/>
  <c r="G446"/>
  <c r="G523"/>
  <c r="G522" s="1"/>
  <c r="G521" s="1"/>
  <c r="G565"/>
  <c r="G564" s="1"/>
  <c r="G453"/>
  <c r="G452" s="1"/>
  <c r="G490"/>
  <c r="G489" s="1"/>
  <c r="G480" l="1"/>
  <c r="G474" s="1"/>
  <c r="G563"/>
  <c r="G562" s="1"/>
  <c r="G445"/>
  <c r="G432" s="1"/>
  <c r="G603" l="1"/>
</calcChain>
</file>

<file path=xl/sharedStrings.xml><?xml version="1.0" encoding="utf-8"?>
<sst xmlns="http://schemas.openxmlformats.org/spreadsheetml/2006/main" count="4251" uniqueCount="504">
  <si>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</si>
  <si>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</si>
  <si>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</si>
  <si>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</si>
  <si>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</si>
  <si>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</si>
  <si>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</si>
  <si>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</si>
  <si>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</si>
  <si>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</si>
  <si>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</si>
  <si>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</si>
  <si>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</si>
  <si>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</si>
  <si>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</si>
  <si>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</si>
  <si>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Подпрограмма "Архивное дело"</t>
  </si>
  <si>
    <t xml:space="preserve">      Судебная система</t>
  </si>
  <si>
    <t>0105</t>
  </si>
  <si>
    <t xml:space="preserve">        Непрограммные направления деятельности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</si>
  <si>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</si>
  <si>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</si>
  <si>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</si>
  <si>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</si>
  <si>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</si>
  <si>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</si>
  <si>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</si>
  <si>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</si>
  <si>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</si>
  <si>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</si>
  <si>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</si>
  <si>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</si>
  <si>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</si>
  <si>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</si>
  <si>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</si>
  <si>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</si>
  <si>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</si>
  <si>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</si>
  <si>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</si>
  <si>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</si>
  <si>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</si>
  <si>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</si>
  <si>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</si>
  <si>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</si>
  <si>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</si>
  <si>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</si>
  <si>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 xml:space="preserve">            Профилактика правонарушений среди несовершеннолетних</t>
  </si>
  <si>
    <t>1800500000</t>
  </si>
  <si>
    <t xml:space="preserve">    Национальная экономика</t>
  </si>
  <si>
    <t>0400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</si>
  <si>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</si>
  <si>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</si>
  <si>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</si>
  <si>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Социальная политика</t>
  </si>
  <si>
    <t>1000</t>
  </si>
  <si>
    <t xml:space="preserve">      Пенсионное обеспечение</t>
  </si>
  <si>
    <t>1001</t>
  </si>
  <si>
    <t>0420300000</t>
  </si>
  <si>
    <t xml:space="preserve">              Социальное обеспечение и иные выплаты населению</t>
  </si>
  <si>
    <t>300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</si>
  <si>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</si>
  <si>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</si>
  <si>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</si>
  <si>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</si>
  <si>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</si>
  <si>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</si>
  <si>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  Другие выплаты по социальной помощи</t>
  </si>
  <si>
    <t>0420200000</t>
  </si>
  <si>
    <t xml:space="preserve">      Охрана семьи и детства</t>
  </si>
  <si>
    <t>1004</t>
  </si>
  <si>
    <t xml:space="preserve">            Устройство детей-сирот и детей, оставшихся без попечения родителей, на воспитание в семьи</t>
  </si>
  <si>
    <t>0410300000</t>
  </si>
  <si>
    <t xml:space="preserve">            Организация опеки и попечительства в отношении несовершеннолетних</t>
  </si>
  <si>
    <t>0410400000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</si>
  <si>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</si>
  <si>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</si>
  <si>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</si>
  <si>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</si>
  <si>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</si>
  <si>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</si>
  <si>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</si>
  <si>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</si>
  <si>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</si>
  <si>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</si>
  <si>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</si>
  <si>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</si>
  <si>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</si>
  <si>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</si>
  <si>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0750200000</t>
  </si>
  <si>
    <t>0750600000</t>
  </si>
  <si>
    <t>0750700000</t>
  </si>
  <si>
    <t>0751300000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</si>
  <si>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</si>
  <si>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</si>
  <si>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</si>
  <si>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</si>
  <si>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</si>
  <si>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</si>
  <si>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</si>
  <si>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</si>
  <si>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</si>
  <si>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</si>
  <si>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</si>
  <si>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</si>
  <si>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</si>
  <si>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</si>
  <si>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</si>
  <si>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</si>
  <si>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</si>
  <si>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>0730600000</t>
  </si>
  <si>
    <t>0730700000</t>
  </si>
  <si>
    <t>0731200000</t>
  </si>
  <si>
    <t xml:space="preserve">            Федеральный проект "Чистая вода"</t>
  </si>
  <si>
    <t>073G500000</t>
  </si>
  <si>
    <t>0800000000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</si>
  <si>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</si>
  <si>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</si>
  <si>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</si>
  <si>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</si>
  <si>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>0740100000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</si>
  <si>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</si>
  <si>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</si>
  <si>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  Организация содержания и благоустройства мест погребения (кладбищ)</t>
  </si>
  <si>
    <t>0740300000</t>
  </si>
  <si>
    <t>0740400000</t>
  </si>
  <si>
    <t xml:space="preserve">            Содержание сетей наружного освещения</t>
  </si>
  <si>
    <t>0740500000</t>
  </si>
  <si>
    <t xml:space="preserve">  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</si>
  <si>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</si>
  <si>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  Проведение городских мероприятий по санитарной очистке и благоустройству территории города</t>
  </si>
  <si>
    <t>0740900000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</si>
  <si>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</si>
  <si>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</si>
  <si>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</si>
  <si>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</si>
  <si>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</si>
  <si>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</si>
  <si>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</si>
  <si>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0720700000</t>
  </si>
  <si>
    <t xml:space="preserve">          Подпрограмма "Создание условий для реализации муниципальной программы"</t>
  </si>
  <si>
    <t>0760000000</t>
  </si>
  <si>
    <t xml:space="preserve">            Обеспечение деятельности Управления (хозяйственное, материально-техническое)</t>
  </si>
  <si>
    <t>0760100000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</si>
  <si>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</si>
  <si>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</si>
  <si>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</si>
  <si>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</si>
  <si>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</si>
  <si>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</si>
  <si>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 xml:space="preserve">            Формирование у подростков и молодежи мотивации к ведению здорового образа жизни</t>
  </si>
  <si>
    <t>1300400000</t>
  </si>
  <si>
    <t xml:space="preserve">            Информирование населения о последствиях злоупотребления наркотическими средствами</t>
  </si>
  <si>
    <t>1300600000</t>
  </si>
  <si>
    <t xml:space="preserve">            Создание общественных добровольных формирований по охране правопорядка</t>
  </si>
  <si>
    <t>1800300000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</si>
  <si>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</si>
  <si>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</si>
  <si>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</si>
  <si>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</si>
  <si>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>0100000000</t>
  </si>
  <si>
    <t>0130000000</t>
  </si>
  <si>
    <t xml:space="preserve">            Организация обучения по программам дополнительного образования детей различной направленности</t>
  </si>
  <si>
    <t>0130100000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</si>
  <si>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</si>
  <si>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</si>
  <si>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</si>
  <si>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</si>
  <si>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    Мероприятия по организации временного трудоустройства подростков</t>
  </si>
  <si>
    <t>0160400000</t>
  </si>
  <si>
    <t>0160500000</t>
  </si>
  <si>
    <t>1000000000</t>
  </si>
  <si>
    <t xml:space="preserve">            Патриотическое воспитание и поодготовка молодежи к военной службе</t>
  </si>
  <si>
    <t>1000100000</t>
  </si>
  <si>
    <t xml:space="preserve">            Содействие социализации и эффективной самореализации молодежи</t>
  </si>
  <si>
    <t>1000200000</t>
  </si>
  <si>
    <t xml:space="preserve">            Оказание услуг (выполнение работ) муниципальными учреждениями в сфере молодежной политики</t>
  </si>
  <si>
    <t>1000400000</t>
  </si>
  <si>
    <t xml:space="preserve">            Уплата налога на имущество организаций, земельного налога</t>
  </si>
  <si>
    <t>1000500000</t>
  </si>
  <si>
    <t xml:space="preserve">    Культура, кинематография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</si>
  <si>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</si>
  <si>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</si>
  <si>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</si>
  <si>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</si>
  <si>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</si>
  <si>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</si>
  <si>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</si>
  <si>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</si>
  <si>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</si>
  <si>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</si>
  <si>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</si>
  <si>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</si>
  <si>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</si>
  <si>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</si>
  <si>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</si>
  <si>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  Капитальный, текущий ремонт и реконструкция учреждений культуры</t>
  </si>
  <si>
    <t>0350400000</t>
  </si>
  <si>
    <t xml:space="preserve">      Другие вопросы в области культуры, кинематографии</t>
  </si>
  <si>
    <t>0804</t>
  </si>
  <si>
    <t>0350100000</t>
  </si>
  <si>
    <t>0350200000</t>
  </si>
  <si>
    <t xml:space="preserve">            Развитие информационной системы управления финансами в муниципальном образовании "Город Воткинск"</t>
  </si>
  <si>
    <t>1420500000</t>
  </si>
  <si>
    <t>1900000000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</si>
  <si>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</si>
  <si>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</si>
  <si>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    Другие вопросы в области социальной политики</t>
  </si>
  <si>
    <t>1006</t>
  </si>
  <si>
    <t>1200000000</t>
  </si>
  <si>
    <t xml:space="preserve">            Оказание финасовой поддержки СОНКО</t>
  </si>
  <si>
    <t>1200100000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</si>
  <si>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</si>
  <si>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</si>
  <si>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</si>
  <si>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</si>
  <si>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0200000000</t>
  </si>
  <si>
    <t>0200200000</t>
  </si>
  <si>
    <t xml:space="preserve">            Организация и обеспечение тренировочного процесса для спортсменов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</si>
  <si>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</si>
  <si>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</si>
  <si>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</si>
  <si>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 xml:space="preserve">            Внедрение энергоменеджмента</t>
  </si>
  <si>
    <t>0800100000</t>
  </si>
  <si>
    <t>1500000000</t>
  </si>
  <si>
    <t xml:space="preserve">            Эффективное управление и распоряжение земельными ресурсами</t>
  </si>
  <si>
    <t>1500100000</t>
  </si>
  <si>
    <t xml:space="preserve">            Эффективное управление и распоряжение муниципальным имуществом</t>
  </si>
  <si>
    <t>1500200000</t>
  </si>
  <si>
    <t xml:space="preserve">            Содержание Управления муниципального имущества и земельных ресурсов города Воткинска</t>
  </si>
  <si>
    <t>1500300000</t>
  </si>
  <si>
    <t xml:space="preserve">  Управление капитального строительства Администрации города Воткинска</t>
  </si>
  <si>
    <t>940</t>
  </si>
  <si>
    <t>1100000000</t>
  </si>
  <si>
    <t xml:space="preserve">            Создание условий для реализации муниципальных программ</t>
  </si>
  <si>
    <t>1110300000</t>
  </si>
  <si>
    <t>0750100000</t>
  </si>
  <si>
    <t xml:space="preserve">            Строительство, реконструкция</t>
  </si>
  <si>
    <t>1110100000</t>
  </si>
  <si>
    <t>1600000000</t>
  </si>
  <si>
    <t xml:space="preserve">            Федеральный проект "Формирование комфортной городской среды"</t>
  </si>
  <si>
    <t>160F200000</t>
  </si>
  <si>
    <t xml:space="preserve">      Дошкольное образование</t>
  </si>
  <si>
    <t>0701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</si>
  <si>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</si>
  <si>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</si>
  <si>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</si>
  <si>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</si>
  <si>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</si>
  <si>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</si>
  <si>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</si>
  <si>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</si>
  <si>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 xml:space="preserve">          Подпрограмма "Развитие общего образования"</t>
  </si>
  <si>
    <t>0120000000</t>
  </si>
  <si>
    <t>0120100000</t>
  </si>
  <si>
    <t xml:space="preserve">          Подпрограмма "Детское и школьное питание"</t>
  </si>
  <si>
    <t>0150000000</t>
  </si>
  <si>
    <t>0150100000</t>
  </si>
  <si>
    <t xml:space="preserve">            Обеспечение персонифицированного финансирования дополнительного образования детей</t>
  </si>
  <si>
    <t>0130200000</t>
  </si>
  <si>
    <t>0160100000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</si>
  <si>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</si>
  <si>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</si>
  <si>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Организация работы лагерей с дневным пребыванием</t>
  </si>
  <si>
    <t>0160300000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</si>
  <si>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</si>
  <si>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</si>
  <si>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</si>
  <si>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</si>
  <si>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</si>
  <si>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</si>
  <si>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</si>
  <si>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</si>
  <si>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</si>
  <si>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</si>
  <si>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</si>
  <si>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</si>
  <si>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</si>
  <si>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 xml:space="preserve">            Реализация установленных полномочий (функций) Управления финансов Администрации города Воткинска</t>
  </si>
  <si>
    <t>1410500000</t>
  </si>
  <si>
    <t>1300</t>
  </si>
  <si>
    <t>1301</t>
  </si>
  <si>
    <t xml:space="preserve">            Обслуживание муниципального долга муниципального образования "Город Воткинск"</t>
  </si>
  <si>
    <t>1410400000</t>
  </si>
  <si>
    <t xml:space="preserve">              Обслуживание государственного (муниципального) долга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</si>
  <si>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</si>
  <si>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</si>
  <si>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</si>
  <si>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</si>
  <si>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</si>
  <si>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</si>
  <si>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</si>
  <si>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</si>
  <si>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</si>
  <si>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</si>
  <si>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0930000000</t>
  </si>
  <si>
    <t xml:space="preserve">            Осуществление органами местного самоуправления города Воткинска переданных отдельных полномочий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</si>
  <si>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</si>
  <si>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</si>
  <si>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Оказание муниципальных услуг (работ)</t>
  </si>
  <si>
    <t xml:space="preserve">          Подпрограмма "Пожарная безопасность"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</si>
  <si>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</si>
  <si>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</si>
  <si>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Пенсионное обеспечение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</si>
  <si>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</si>
  <si>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</si>
  <si>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</si>
  <si>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</si>
  <si>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</si>
  <si>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</si>
  <si>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</si>
  <si>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</si>
  <si>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Федеральный проект "Обеспечение устойчивого сокращения непригодного для проживания жилищного фонда"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</si>
  <si>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</si>
  <si>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</si>
  <si>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</si>
  <si>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</si>
  <si>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Осуществление отдельных государственных полномочий УР по отлову и содержанию безнадзорных животных</t>
  </si>
  <si>
    <t xml:space="preserve">            Оказание ритуальных услуг</t>
  </si>
  <si>
    <t xml:space="preserve">            Осуществление муниципального жилищного контроля</t>
  </si>
  <si>
    <t xml:space="preserve">            Реализация вариативных программ в сфере отдыха детей и подростков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</si>
  <si>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</si>
  <si>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</si>
  <si>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</si>
  <si>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</si>
  <si>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Комплектование библиотечных фондов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</si>
  <si>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</si>
  <si>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</si>
  <si>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</si>
  <si>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</si>
  <si>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</si>
  <si>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</si>
  <si>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</si>
  <si>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"Современная школа"</t>
  </si>
  <si>
    <t>111E100000</t>
  </si>
  <si>
    <t xml:space="preserve">          Подпрограмма "Развитие дошкольного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</si>
  <si>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</si>
  <si>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</si>
  <si>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</si>
  <si>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</si>
  <si>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  Материальная поддержка семей с детьми дошкольного возраста</t>
  </si>
  <si>
    <t>0920500000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</si>
  <si>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</si>
  <si>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</si>
  <si>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Администрация города Воткинска</t>
  </si>
  <si>
    <t xml:space="preserve">        Программа "Муниципальное управление на 2020-2024 годы"</t>
  </si>
  <si>
    <t xml:space="preserve">            Создание условий для реализации подпрограммы "Муниципальное управление"</t>
  </si>
  <si>
    <t>0910700000</t>
  </si>
  <si>
    <t xml:space="preserve">        Программа "Социальная поддержка населения на 2020-2024 годы"</t>
  </si>
  <si>
    <t>0910800000</t>
  </si>
  <si>
    <t xml:space="preserve">            Содержание на осуществление отдельных государственных полномочий в области архивного дела</t>
  </si>
  <si>
    <t xml:space="preserve">          Подпрограмма "Создание условий для государственной регистрации актов гражданского состояния"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</si>
  <si>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</si>
  <si>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Техническое обслуживание, содержание и модернизация оборудования единой дежурно-диспетчерской службы</t>
  </si>
  <si>
    <t>0610300000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</si>
  <si>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</si>
  <si>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</si>
  <si>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</si>
  <si>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  Программа "Профилактика правонарушений на 2020-2024 годы"</t>
  </si>
  <si>
    <t xml:space="preserve">        Программа "Содержание и развитие городского хозяйства на 2020-2024 годы"</t>
  </si>
  <si>
    <t xml:space="preserve">            Содержание автомобильных дорог общего пользования, мостов и иных транспортных инженерных сооружений</t>
  </si>
  <si>
    <t>0731000000</t>
  </si>
  <si>
    <t xml:space="preserve">            Организация наружного освещения улиц</t>
  </si>
  <si>
    <t xml:space="preserve">        Программа "Энергосбережение и повышение знергетической эффективностина 2020-2024 годы"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</si>
  <si>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</si>
  <si>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"Создание условий для реализации программы"</t>
  </si>
  <si>
    <t>043F100000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</si>
  <si>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</si>
  <si>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Программа "Развитие образования и воспитание на 2020-2024 годы"</t>
  </si>
  <si>
    <t xml:space="preserve">          Подпрограмма "Развитие системы воспитания и дополнительного образования детей"</t>
  </si>
  <si>
    <t xml:space="preserve">            Модернизация детских школ искусств</t>
  </si>
  <si>
    <t>0130500000</t>
  </si>
  <si>
    <t xml:space="preserve">        Программа "Реализация молодежной политики на 2020-2024 годы"</t>
  </si>
  <si>
    <t xml:space="preserve">        Программа "Развитие культуры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</si>
  <si>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</si>
  <si>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</si>
  <si>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</si>
  <si>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</si>
  <si>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</si>
  <si>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Программа "Управление муниципальным имуществом и земельными ресурсами на 2020-2024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</si>
  <si>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</si>
  <si>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Программа "Управление муниципальными финансами на 2020-2024 годы"</t>
  </si>
  <si>
    <t xml:space="preserve">          Подрограмма "Повышение эффективности бюджетных расходов"</t>
  </si>
  <si>
    <t xml:space="preserve">            Капитальный ремонт</t>
  </si>
  <si>
    <t>1110200000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</si>
  <si>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</si>
  <si>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>011P200000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</si>
  <si>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</si>
  <si>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</si>
  <si>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</si>
  <si>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    Программа "Развитие туризма на 2020-2024 годы"</t>
  </si>
  <si>
    <t>1700000000</t>
  </si>
  <si>
    <t xml:space="preserve">            Разработка и проведение мероприятий по маркетинговой и имиджевой политике города</t>
  </si>
  <si>
    <t>1700100000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</si>
  <si>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</si>
  <si>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</si>
  <si>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  Другие вопросы в области национальной экономики</t>
  </si>
  <si>
    <t>0412</t>
  </si>
  <si>
    <t xml:space="preserve">        Программа "Создание условий для устойчивого экономического развития на 2020-2024 годы"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</si>
  <si>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</si>
  <si>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</si>
  <si>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</si>
  <si>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        Региональный проект "Популяризация предпринимательства в Удмуртской Республике"</t>
  </si>
  <si>
    <t>0520200000</t>
  </si>
  <si>
    <t xml:space="preserve">          Подпрограмма "Развитие системы социального партнерства, улучшение условий и охраны труда"</t>
  </si>
  <si>
    <t>0550000000</t>
  </si>
  <si>
    <t xml:space="preserve">            Улучшение условий и охраны труда в городе</t>
  </si>
  <si>
    <t>0550300000</t>
  </si>
  <si>
    <t xml:space="preserve">      Транспорт</t>
  </si>
  <si>
    <t>0408</t>
  </si>
  <si>
    <t xml:space="preserve">  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</si>
  <si>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</si>
  <si>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      Выполнение функций заказчика по проектированию и строительству объектов коммунальной инфраструктуры</t>
  </si>
  <si>
    <t xml:space="preserve">            Обеспечение предоставления мер социальной поддержки по обеспечению жильем инвалидов войны и инвалидов боевых действий, участников ВОВ, ветеранов боевых действий, военнослужащих, проходивших военную службу в период с 22.06.1941г.</t>
  </si>
  <si>
    <t>0430400000</t>
  </si>
  <si>
    <t xml:space="preserve">            Федеральный проект "Жильё"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</si>
  <si>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</si>
  <si>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Закупка товаров, работ и услуг для обеспечения государственных (муниципальных) нужд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</si>
  <si>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</si>
  <si>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Социальное обеспечение и иные выплаты населению</t>
  </si>
  <si>
    <t xml:space="preserve">      Осуществление отдельных государственных полномочий УР по отлову и содержанию безнадзорных животных</t>
  </si>
  <si>
    <t xml:space="preserve">        Закупка товаров, работ и услуг для обеспечения государственных (муниципальных) нужд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</si>
  <si>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</si>
  <si>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</si>
  <si>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Программа "Реализация молодежной политики на 2020-2024 годы"</t>
  </si>
  <si>
    <t xml:space="preserve">      Содействие социализации и эффективной самореализации молодежи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</si>
  <si>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</si>
  <si>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Сумма на 2022 год (тыс. руб.)  уточнено         </t>
  </si>
  <si>
    <t xml:space="preserve">Сумма на 2023 год (тыс. руб.)          уточнено      </t>
  </si>
  <si>
    <t xml:space="preserve">Сумма на 2021 год (тыс. руб.)  уточнено          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</si>
  <si>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</si>
  <si>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</si>
  <si>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</si>
  <si>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</si>
  <si>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</si>
  <si>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</si>
  <si>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  Организация управления многоквартирными домами, находящимся на территории "Город Воткинск"</t>
  </si>
  <si>
    <t>0720100000</t>
  </si>
  <si>
    <t xml:space="preserve">                Иные бюджетные ассигнования</t>
  </si>
  <si>
    <t xml:space="preserve">              Строительство, реконструкция</t>
  </si>
  <si>
    <t xml:space="preserve">              Капитальный ремонт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</si>
  <si>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</si>
  <si>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</si>
  <si>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</si>
  <si>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</si>
  <si>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 xml:space="preserve">              Федеральный проект "Современная школа"</t>
  </si>
  <si>
    <t xml:space="preserve">          Программа "Социальная поддержка населения на 2020-2024 годы"</t>
  </si>
  <si>
    <t xml:space="preserve">            Подпрограмма "Обеспечение жильем отдельных категорий граждан, стимулирование улучшения жилищных условий"</t>
  </si>
  <si>
    <t xml:space="preserve">              Реализация мероприятий регионального проекта "Жилье" национального проекта "Жильё и городская среда"</t>
  </si>
  <si>
    <t xml:space="preserve">                Социальное обеспечение и иные выплаты населению</t>
  </si>
  <si>
    <t>Федеральный проект "Культурная среда"</t>
  </si>
  <si>
    <t xml:space="preserve">            Капитальные вложения в объекты государственной (муниципальной) собственности</t>
  </si>
  <si>
    <t>013A100000</t>
  </si>
  <si>
    <t>032A100000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</si>
  <si>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</si>
  <si>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  Иные бюджетные ассигнования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</si>
  <si>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</si>
  <si>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Подпрограмма  "Организация бюджетного процесса в муниципальном образовании "Город Воткинск"</t>
  </si>
  <si>
    <t xml:space="preserve">    Другие общегосударственные вопросы</t>
  </si>
  <si>
    <t xml:space="preserve">            Обеспечение деятельности Администрации</t>
  </si>
  <si>
    <t>1410700000</t>
  </si>
  <si>
    <t xml:space="preserve">            Реализация мероприятий по благоустройству общественных территорий</t>
  </si>
  <si>
    <t>035А100000</t>
  </si>
  <si>
    <t>Приложение 9 к бюджету муниципального образования «Город Воткинск» на 2021 год и на плановый период 2022 и 2023 годов «Ведомственная структура расходов бюджета муниципального образования «Город Воткинск» на 2021 год» (в части изменяемых строк в соответствии с Решением от 28.12.2020 №45-РН)</t>
  </si>
  <si>
    <t>Приложение 10 к бюджету муниципального образования «Город Воткинск» на 2021 год и на плановый период 2022 и 2023 годов «Ведомственная структура расходов бюджета муниципального образования «Город Воткинск» на плановый период 2022 и 2023 годов» (в части изменяемых строк в соответствии с Решением от 28.12.2020 №45-РН)</t>
  </si>
  <si>
    <t xml:space="preserve">Сумма на 2023 год (тыс. руб.)          уверждено      </t>
  </si>
  <si>
    <t>0710000000</t>
  </si>
  <si>
    <t>0710200000</t>
  </si>
  <si>
    <t>0710300000</t>
  </si>
  <si>
    <t xml:space="preserve">          Подпрограмма "Территориальное развитие (градостроительство и землеустройство)"</t>
  </si>
  <si>
    <t xml:space="preserve">            Внесение изменений в Правила землепользования и застройки муниципального образования "Город Воткинск"</t>
  </si>
  <si>
    <t xml:space="preserve">            Подготовка документации по планировке территорий (проекта планировки, проекта межевания)</t>
  </si>
  <si>
    <t xml:space="preserve">            Укрепление материально-технической базы</t>
  </si>
  <si>
    <t>0130300000</t>
  </si>
  <si>
    <t xml:space="preserve">             Содержание муниципального имущества (текущий ремонт, капитальный ремонт, подготовка учреждений к новому учебному году, отопительному периоду)</t>
  </si>
  <si>
    <t>0705</t>
  </si>
  <si>
    <t xml:space="preserve">      Профессиональная подготовка, переподготовка и повышение квалификации</t>
  </si>
  <si>
    <t>к Решению Воткинской</t>
  </si>
  <si>
    <t>городской Думы</t>
  </si>
  <si>
    <t xml:space="preserve">от </t>
  </si>
  <si>
    <t>0200100000</t>
  </si>
  <si>
    <t xml:space="preserve">            Совершенствование и модернизация инфраструктуры объектов спорта</t>
  </si>
  <si>
    <t xml:space="preserve">Сумма на 2022 год (тыс. руб.)  утверждено         </t>
  </si>
  <si>
    <t xml:space="preserve">      Строительство, реконструкция</t>
  </si>
  <si>
    <t xml:space="preserve">              Федеральный проект "Дорожная сеть"</t>
  </si>
  <si>
    <t>075R100000</t>
  </si>
  <si>
    <t>Приложение № 4</t>
  </si>
  <si>
    <t>0730400000</t>
  </si>
  <si>
    <t>Реализация мероприятий в сфере водоотведения</t>
  </si>
  <si>
    <t>0720200000</t>
  </si>
  <si>
    <t>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</si>
  <si>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Сумма на 2021 год (тыс. руб.)  утверждено         </t>
  </si>
  <si>
    <t>Приложение №2</t>
  </si>
  <si>
    <t xml:space="preserve">      Стимулирование главных распорядителей средств бюджета муниципального образования "Город Воткинск" по итогам оценки качества финансового менеджмента</t>
  </si>
  <si>
    <t xml:space="preserve">    Подрограмма "Повышение эффективности бюджетных расходов"</t>
  </si>
  <si>
    <t xml:space="preserve">  Программа "Управление муниципальными финансами на 2020-2024 годы"</t>
  </si>
  <si>
    <t>0107</t>
  </si>
  <si>
    <t xml:space="preserve">    Обеспечение проведения выборов и референдумов</t>
  </si>
  <si>
    <t>0600</t>
  </si>
  <si>
    <t>0605</t>
  </si>
  <si>
    <t xml:space="preserve">      Другие вопросы в области охраны окружающей среды</t>
  </si>
  <si>
    <t xml:space="preserve">    Охрана окружающей среды</t>
  </si>
  <si>
    <t xml:space="preserve">  Непрограммные направления деятельности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</si>
  <si>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</si>
  <si>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Модернизация библиотек в части комплектования библиотечных фондов муниципальных библиотек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</si>
</sst>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53">
    <xf numFmtId="0" fontId="0" fillId="0" borderId="0" xfId="0"/>
    <xf numFmtId="0" fontId="13" fillId="0" borderId="1" xfId="2" applyNumberFormat="1" applyFont="1" applyFill="1" applyProtection="1"/>
    <xf numFmtId="0" fontId="14" fillId="0" borderId="0" xfId="0" applyFont="1" applyFill="1" applyProtection="1">
      <protection locked="0"/>
    </xf>
    <xf numFmtId="0" fontId="12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6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vertical="top"/>
    </xf>
    <xf numFmtId="0" fontId="16" fillId="0" borderId="8" xfId="0" applyFont="1" applyFill="1" applyBorder="1" applyAlignment="1">
      <alignment horizontal="center" wrapText="1"/>
    </xf>
    <xf numFmtId="0" fontId="0" fillId="0" borderId="8" xfId="0" applyFont="1" applyFill="1" applyBorder="1" applyAlignment="1">
      <alignment vertical="top" wrapText="1"/>
    </xf>
    <xf numFmtId="0" fontId="0" fillId="0" borderId="8" xfId="0" applyFont="1" applyFill="1" applyBorder="1" applyAlignment="1">
      <alignment wrapText="1"/>
    </xf>
    <xf numFmtId="164" fontId="17" fillId="0" borderId="4" xfId="17" applyNumberFormat="1" applyFont="1" applyFill="1" applyBorder="1" applyAlignment="1" applyProtection="1">
      <alignment horizontal="right" vertical="top" wrapText="1"/>
    </xf>
    <xf numFmtId="0" fontId="21" fillId="0" borderId="2" xfId="12" applyNumberFormat="1" applyFont="1" applyFill="1" applyProtection="1">
      <alignment vertical="top" wrapText="1"/>
    </xf>
    <xf numFmtId="1" fontId="21" fillId="0" borderId="2" xfId="13" applyNumberFormat="1" applyFont="1" applyFill="1" applyAlignment="1" applyProtection="1">
      <alignment horizontal="center" vertical="top"/>
    </xf>
    <xf numFmtId="0" fontId="20" fillId="0" borderId="2" xfId="12" applyNumberFormat="1" applyFont="1" applyFill="1" applyProtection="1">
      <alignment vertical="top" wrapText="1"/>
    </xf>
    <xf numFmtId="1" fontId="20" fillId="0" borderId="2" xfId="13" applyNumberFormat="1" applyFont="1" applyFill="1" applyAlignment="1" applyProtection="1">
      <alignment horizontal="center" vertical="top"/>
    </xf>
    <xf numFmtId="164" fontId="21" fillId="0" borderId="2" xfId="14" applyNumberFormat="1" applyFont="1" applyFill="1" applyAlignment="1" applyProtection="1">
      <alignment horizontal="right" vertical="top"/>
    </xf>
    <xf numFmtId="164" fontId="20" fillId="0" borderId="2" xfId="14" applyNumberFormat="1" applyFont="1" applyFill="1" applyAlignment="1" applyProtection="1">
      <alignment horizontal="right" vertical="top"/>
    </xf>
    <xf numFmtId="0" fontId="21" fillId="0" borderId="2" xfId="12" applyNumberFormat="1" applyFont="1" applyProtection="1">
      <alignment vertical="top" wrapText="1"/>
    </xf>
    <xf numFmtId="1" fontId="21" fillId="0" borderId="2" xfId="13" applyNumberFormat="1" applyFont="1" applyProtection="1">
      <alignment horizontal="center" vertical="top" shrinkToFit="1"/>
    </xf>
    <xf numFmtId="164" fontId="21" fillId="0" borderId="11" xfId="14" applyNumberFormat="1" applyFont="1" applyFill="1" applyBorder="1" applyAlignment="1" applyProtection="1">
      <alignment horizontal="right" vertical="top"/>
    </xf>
    <xf numFmtId="0" fontId="22" fillId="0" borderId="9" xfId="0" applyFont="1" applyFill="1" applyBorder="1" applyAlignment="1">
      <alignment horizontal="center" vertical="top" wrapText="1"/>
    </xf>
    <xf numFmtId="49" fontId="22" fillId="0" borderId="9" xfId="0" applyNumberFormat="1" applyFont="1" applyFill="1" applyBorder="1" applyAlignment="1">
      <alignment horizontal="center" vertical="top" wrapText="1"/>
    </xf>
    <xf numFmtId="164" fontId="21" fillId="0" borderId="12" xfId="14" applyNumberFormat="1" applyFont="1" applyFill="1" applyBorder="1" applyAlignment="1" applyProtection="1">
      <alignment horizontal="right" vertical="top"/>
    </xf>
    <xf numFmtId="0" fontId="0" fillId="0" borderId="1" xfId="0" applyFont="1" applyFill="1" applyBorder="1" applyAlignment="1">
      <alignment wrapText="1"/>
    </xf>
    <xf numFmtId="0" fontId="22" fillId="0" borderId="10" xfId="0" applyFont="1" applyFill="1" applyBorder="1" applyAlignment="1">
      <alignment horizontal="center" vertical="top" wrapText="1"/>
    </xf>
    <xf numFmtId="49" fontId="22" fillId="0" borderId="10" xfId="0" applyNumberFormat="1" applyFont="1" applyFill="1" applyBorder="1" applyAlignment="1">
      <alignment horizontal="center" vertical="top" wrapText="1"/>
    </xf>
    <xf numFmtId="164" fontId="22" fillId="0" borderId="10" xfId="0" applyNumberFormat="1" applyFont="1" applyFill="1" applyBorder="1" applyAlignment="1">
      <alignment horizontal="center" vertical="top" wrapText="1"/>
    </xf>
    <xf numFmtId="164" fontId="22" fillId="0" borderId="13" xfId="0" applyNumberFormat="1" applyFont="1" applyFill="1" applyBorder="1" applyAlignment="1">
      <alignment horizontal="center" vertical="top" wrapText="1"/>
    </xf>
    <xf numFmtId="164" fontId="21" fillId="0" borderId="2" xfId="14" applyNumberFormat="1" applyFont="1" applyFill="1" applyProtection="1">
      <alignment horizontal="right" vertical="top" shrinkToFit="1"/>
    </xf>
    <xf numFmtId="49" fontId="21" fillId="0" borderId="2" xfId="13" applyNumberFormat="1" applyFont="1" applyFill="1" applyAlignment="1" applyProtection="1">
      <alignment horizontal="center" vertical="top"/>
    </xf>
    <xf numFmtId="164" fontId="22" fillId="0" borderId="9" xfId="0" applyNumberFormat="1" applyFont="1" applyFill="1" applyBorder="1" applyAlignment="1">
      <alignment horizontal="center" vertical="top" wrapText="1"/>
    </xf>
    <xf numFmtId="0" fontId="21" fillId="0" borderId="2" xfId="7" applyNumberFormat="1" applyFont="1" applyBorder="1" applyAlignment="1" applyProtection="1">
      <alignment vertical="top" wrapText="1"/>
    </xf>
    <xf numFmtId="1" fontId="21" fillId="0" borderId="2" xfId="8" applyNumberFormat="1" applyFont="1" applyBorder="1" applyAlignment="1" applyProtection="1">
      <alignment horizontal="center" vertical="top" shrinkToFit="1"/>
    </xf>
    <xf numFmtId="0" fontId="23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23" fillId="0" borderId="0" xfId="0" applyFont="1" applyFill="1" applyProtection="1">
      <protection locked="0"/>
    </xf>
    <xf numFmtId="49" fontId="21" fillId="0" borderId="2" xfId="13" applyNumberFormat="1" applyFont="1" applyProtection="1">
      <alignment horizontal="center" vertical="top" shrinkToFit="1"/>
    </xf>
    <xf numFmtId="49" fontId="23" fillId="0" borderId="0" xfId="0" applyNumberFormat="1" applyFont="1" applyFill="1" applyAlignment="1" applyProtection="1">
      <alignment vertical="top"/>
      <protection locked="0"/>
    </xf>
    <xf numFmtId="49" fontId="24" fillId="0" borderId="1" xfId="2" applyNumberFormat="1" applyFont="1" applyFill="1" applyAlignment="1" applyProtection="1">
      <alignment vertical="top"/>
    </xf>
    <xf numFmtId="164" fontId="21" fillId="5" borderId="2" xfId="14" applyNumberFormat="1" applyFont="1" applyFill="1" applyAlignment="1" applyProtection="1">
      <alignment horizontal="right" vertical="top"/>
    </xf>
    <xf numFmtId="164" fontId="20" fillId="5" borderId="2" xfId="14" applyNumberFormat="1" applyFont="1" applyFill="1" applyAlignment="1" applyProtection="1">
      <alignment horizontal="right" vertical="top"/>
    </xf>
    <xf numFmtId="0" fontId="20" fillId="5" borderId="2" xfId="12" applyNumberFormat="1" applyFont="1" applyFill="1" applyProtection="1">
      <alignment vertical="top" wrapText="1"/>
    </xf>
    <xf numFmtId="1" fontId="20" fillId="5" borderId="2" xfId="13" applyNumberFormat="1" applyFont="1" applyFill="1" applyAlignment="1" applyProtection="1">
      <alignment horizontal="center" vertical="top"/>
    </xf>
    <xf numFmtId="164" fontId="20" fillId="5" borderId="4" xfId="14" applyNumberFormat="1" applyFont="1" applyFill="1" applyBorder="1" applyAlignment="1" applyProtection="1">
      <alignment horizontal="right" vertical="top"/>
    </xf>
    <xf numFmtId="0" fontId="18" fillId="0" borderId="5" xfId="0" applyFont="1" applyFill="1" applyBorder="1" applyAlignment="1" applyProtection="1">
      <alignment horizontal="left" vertical="top"/>
      <protection locked="0"/>
    </xf>
    <xf numFmtId="0" fontId="18" fillId="0" borderId="6" xfId="0" applyFont="1" applyFill="1" applyBorder="1" applyAlignment="1" applyProtection="1">
      <alignment horizontal="left" vertical="top"/>
      <protection locked="0"/>
    </xf>
    <xf numFmtId="0" fontId="18" fillId="0" borderId="7" xfId="0" applyFont="1" applyFill="1" applyBorder="1" applyAlignment="1" applyProtection="1">
      <alignment horizontal="left" vertical="top"/>
      <protection locked="0"/>
    </xf>
    <xf numFmtId="0" fontId="19" fillId="0" borderId="1" xfId="0" applyFont="1" applyFill="1" applyBorder="1" applyAlignment="1">
      <alignment horizontal="left" vertical="top" wrapText="1"/>
    </xf>
    <xf numFmtId="0" fontId="23" fillId="0" borderId="0" xfId="0" applyFont="1" applyFill="1" applyAlignment="1" applyProtection="1">
      <alignment horizontal="left"/>
      <protection locked="0"/>
    </xf>
    <xf numFmtId="0" fontId="23" fillId="0" borderId="0" xfId="0" applyFont="1" applyFill="1" applyProtection="1">
      <protection locked="0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03"/>
  <sheetViews>
    <sheetView showGridLines="0" tabSelected="1" topLeftCell="A356" zoomScaleSheetLayoutView="100" workbookViewId="0">
      <selection activeCell="A357" sqref="A357"/>
    </sheetView>
  </sheetViews>
  <sheetFormatPr defaultColWidth="8.85546875" defaultRowHeight="15.75" outlineLevelRow="6"/>
  <cols>
    <col min="1" max="1" width="41.7109375" style="2" customWidth="1"/>
    <col min="2" max="2" width="8" style="2" customWidth="1"/>
    <col min="3" max="3" width="6.42578125" style="2" customWidth="1"/>
    <col min="4" max="4" width="12.7109375" style="2" customWidth="1"/>
    <col min="5" max="5" width="5.7109375" style="2" customWidth="1"/>
    <col min="6" max="6" width="12.42578125" style="37" customWidth="1"/>
    <col min="7" max="7" width="12.42578125" style="2" customWidth="1"/>
    <col min="8" max="8" width="16.42578125" style="40" customWidth="1"/>
    <col min="9" max="16384" width="8.85546875" style="2"/>
  </cols>
  <sheetData>
    <row r="1" spans="1:8">
      <c r="F1" s="51" t="s">
        <v>491</v>
      </c>
      <c r="G1" s="51"/>
    </row>
    <row r="2" spans="1:8">
      <c r="F2" s="51" t="s">
        <v>476</v>
      </c>
      <c r="G2" s="51"/>
    </row>
    <row r="3" spans="1:8">
      <c r="F3" s="51" t="s">
        <v>477</v>
      </c>
      <c r="G3" s="51"/>
    </row>
    <row r="4" spans="1:8">
      <c r="F4" s="51" t="s">
        <v>478</v>
      </c>
      <c r="G4" s="51"/>
    </row>
    <row r="5" spans="1:8">
      <c r="F5" s="38"/>
      <c r="G5" s="34"/>
    </row>
    <row r="6" spans="1:8" ht="49.5" customHeight="1">
      <c r="A6" s="50" t="s">
        <v>462</v>
      </c>
      <c r="B6" s="50"/>
      <c r="C6" s="50"/>
      <c r="D6" s="50"/>
      <c r="E6" s="50"/>
      <c r="F6" s="50"/>
      <c r="G6" s="50"/>
      <c r="H6" s="41"/>
    </row>
    <row r="7" spans="1:8" ht="8.4499999999999993" customHeight="1">
      <c r="A7" s="5"/>
      <c r="B7" s="7"/>
      <c r="C7" s="7"/>
      <c r="D7" s="7"/>
      <c r="E7" s="6"/>
      <c r="F7" s="6"/>
      <c r="G7" s="6"/>
      <c r="H7" s="41"/>
    </row>
    <row r="8" spans="1:8" s="4" customFormat="1" ht="48">
      <c r="A8" s="21" t="s">
        <v>288</v>
      </c>
      <c r="B8" s="21" t="s">
        <v>289</v>
      </c>
      <c r="C8" s="22" t="s">
        <v>290</v>
      </c>
      <c r="D8" s="22" t="s">
        <v>291</v>
      </c>
      <c r="E8" s="21" t="s">
        <v>292</v>
      </c>
      <c r="F8" s="31" t="s">
        <v>490</v>
      </c>
      <c r="G8" s="31" t="s">
        <v>428</v>
      </c>
      <c r="H8" s="41"/>
    </row>
    <row r="9" spans="1:8" s="4" customFormat="1">
      <c r="A9" s="44" t="s">
        <v>343</v>
      </c>
      <c r="B9" s="45" t="s">
        <v>0</v>
      </c>
      <c r="C9" s="45"/>
      <c r="D9" s="45"/>
      <c r="E9" s="45"/>
      <c r="F9" s="46">
        <f>F10+F73+F99+F113</f>
        <v>81641.899999999994</v>
      </c>
      <c r="G9" s="46">
        <f>G10+G73+G99+G113</f>
        <v>86978.699999999983</v>
      </c>
      <c r="H9" s="41"/>
    </row>
    <row r="10" spans="1:8" outlineLevel="1">
      <c r="A10" s="12" t="s">
        <v>1</v>
      </c>
      <c r="B10" s="13" t="s">
        <v>0</v>
      </c>
      <c r="C10" s="13" t="s">
        <v>2</v>
      </c>
      <c r="D10" s="13"/>
      <c r="E10" s="13"/>
      <c r="F10" s="20">
        <f>F11+F18+F44+F50+F53</f>
        <v>54498.400000000001</v>
      </c>
      <c r="G10" s="20">
        <f>G11+G18+G44+G50+G53+G47</f>
        <v>59793.599999999991</v>
      </c>
      <c r="H10" s="41"/>
    </row>
    <row r="11" spans="1:8" ht="38.25" outlineLevel="2">
      <c r="A11" s="12" t="s">
        <v>3</v>
      </c>
      <c r="B11" s="13" t="s">
        <v>0</v>
      </c>
      <c r="C11" s="13" t="s">
        <v>4</v>
      </c>
      <c r="D11" s="13"/>
      <c r="E11" s="13"/>
      <c r="F11" s="16">
        <f t="shared" ref="F11:G14" si="0">F12</f>
        <v>3237</v>
      </c>
      <c r="G11" s="16">
        <f>G12+G16</f>
        <v>3386.7</v>
      </c>
      <c r="H11" s="41"/>
    </row>
    <row r="12" spans="1:8" ht="25.5" hidden="1" outlineLevel="3">
      <c r="A12" s="12" t="s">
        <v>344</v>
      </c>
      <c r="B12" s="13" t="s">
        <v>0</v>
      </c>
      <c r="C12" s="13" t="s">
        <v>4</v>
      </c>
      <c r="D12" s="13" t="s">
        <v>5</v>
      </c>
      <c r="E12" s="13"/>
      <c r="F12" s="16">
        <f t="shared" si="0"/>
        <v>3237</v>
      </c>
      <c r="G12" s="16">
        <f t="shared" si="0"/>
        <v>3237</v>
      </c>
      <c r="H12" s="41"/>
    </row>
    <row r="13" spans="1:8" ht="25.5" hidden="1" outlineLevel="4">
      <c r="A13" s="12" t="s">
        <v>6</v>
      </c>
      <c r="B13" s="13" t="s">
        <v>0</v>
      </c>
      <c r="C13" s="13" t="s">
        <v>4</v>
      </c>
      <c r="D13" s="13" t="s">
        <v>7</v>
      </c>
      <c r="E13" s="13"/>
      <c r="F13" s="16">
        <f t="shared" si="0"/>
        <v>3237</v>
      </c>
      <c r="G13" s="16">
        <f t="shared" si="0"/>
        <v>3237</v>
      </c>
      <c r="H13" s="41"/>
    </row>
    <row r="14" spans="1:8" ht="25.5" hidden="1" outlineLevel="5">
      <c r="A14" s="12" t="s">
        <v>345</v>
      </c>
      <c r="B14" s="13" t="s">
        <v>0</v>
      </c>
      <c r="C14" s="13" t="s">
        <v>4</v>
      </c>
      <c r="D14" s="13" t="s">
        <v>346</v>
      </c>
      <c r="E14" s="13"/>
      <c r="F14" s="16">
        <f t="shared" si="0"/>
        <v>3237</v>
      </c>
      <c r="G14" s="16">
        <f t="shared" si="0"/>
        <v>3237</v>
      </c>
      <c r="H14" s="41"/>
    </row>
    <row r="15" spans="1:8" ht="63.75" hidden="1" outlineLevel="6">
      <c r="A15" s="12" t="s">
        <v>8</v>
      </c>
      <c r="B15" s="13" t="s">
        <v>0</v>
      </c>
      <c r="C15" s="13" t="s">
        <v>4</v>
      </c>
      <c r="D15" s="13" t="s">
        <v>346</v>
      </c>
      <c r="E15" s="13" t="s">
        <v>9</v>
      </c>
      <c r="F15" s="16">
        <v>3237</v>
      </c>
      <c r="G15" s="16">
        <v>3237</v>
      </c>
      <c r="H15" s="41"/>
    </row>
    <row r="16" spans="1:8" s="37" customFormat="1" outlineLevel="6">
      <c r="A16" s="12" t="s">
        <v>19</v>
      </c>
      <c r="B16" s="13" t="s">
        <v>0</v>
      </c>
      <c r="C16" s="13" t="s">
        <v>4</v>
      </c>
      <c r="D16" s="13">
        <v>9900000000</v>
      </c>
      <c r="E16" s="13"/>
      <c r="F16" s="16">
        <f>F17</f>
        <v>0</v>
      </c>
      <c r="G16" s="16">
        <f>G17</f>
        <v>149.69999999999999</v>
      </c>
      <c r="H16" s="41"/>
    </row>
    <row r="17" spans="1:8" s="37" customFormat="1" ht="63.75" outlineLevel="6">
      <c r="A17" s="12" t="s">
        <v>8</v>
      </c>
      <c r="B17" s="13" t="s">
        <v>0</v>
      </c>
      <c r="C17" s="13" t="s">
        <v>4</v>
      </c>
      <c r="D17" s="13">
        <v>9900000000</v>
      </c>
      <c r="E17" s="13">
        <v>100</v>
      </c>
      <c r="F17" s="16">
        <v>0</v>
      </c>
      <c r="G17" s="16">
        <v>149.69999999999999</v>
      </c>
      <c r="H17" s="41"/>
    </row>
    <row r="18" spans="1:8" ht="56.25" customHeight="1" outlineLevel="2">
      <c r="A18" s="12" t="s">
        <v>10</v>
      </c>
      <c r="B18" s="13" t="s">
        <v>0</v>
      </c>
      <c r="C18" s="13" t="s">
        <v>11</v>
      </c>
      <c r="D18" s="13"/>
      <c r="E18" s="13"/>
      <c r="F18" s="16">
        <f>F19</f>
        <v>44159.8</v>
      </c>
      <c r="G18" s="16">
        <f>G19+G37+G42</f>
        <v>48815.799999999996</v>
      </c>
      <c r="H18" s="41"/>
    </row>
    <row r="19" spans="1:8" ht="25.5" outlineLevel="6">
      <c r="A19" s="12" t="s">
        <v>344</v>
      </c>
      <c r="B19" s="13" t="s">
        <v>0</v>
      </c>
      <c r="C19" s="13" t="s">
        <v>11</v>
      </c>
      <c r="D19" s="13" t="s">
        <v>5</v>
      </c>
      <c r="E19" s="13"/>
      <c r="F19" s="16">
        <f>F20+F29+F33</f>
        <v>44159.8</v>
      </c>
      <c r="G19" s="16">
        <f>G20+G29+G33</f>
        <v>47754.7</v>
      </c>
      <c r="H19" s="41"/>
    </row>
    <row r="20" spans="1:8" ht="25.5" outlineLevel="6">
      <c r="A20" s="12" t="s">
        <v>6</v>
      </c>
      <c r="B20" s="13" t="s">
        <v>0</v>
      </c>
      <c r="C20" s="13" t="s">
        <v>11</v>
      </c>
      <c r="D20" s="13" t="s">
        <v>7</v>
      </c>
      <c r="E20" s="13"/>
      <c r="F20" s="16">
        <f>F21+F26</f>
        <v>36640.600000000006</v>
      </c>
      <c r="G20" s="16">
        <f>G21+G26</f>
        <v>39726.400000000001</v>
      </c>
      <c r="H20" s="41"/>
    </row>
    <row r="21" spans="1:8" ht="25.5" outlineLevel="5">
      <c r="A21" s="12" t="s">
        <v>345</v>
      </c>
      <c r="B21" s="13" t="s">
        <v>0</v>
      </c>
      <c r="C21" s="13" t="s">
        <v>11</v>
      </c>
      <c r="D21" s="13" t="s">
        <v>346</v>
      </c>
      <c r="E21" s="13"/>
      <c r="F21" s="16">
        <f>F22+F23+F25+F24</f>
        <v>30628.100000000002</v>
      </c>
      <c r="G21" s="16">
        <f>G22+G23+G25+G24</f>
        <v>33570.200000000004</v>
      </c>
      <c r="H21" s="41"/>
    </row>
    <row r="22" spans="1:8" ht="69.75" customHeight="1" outlineLevel="6">
      <c r="A22" s="12" t="s">
        <v>8</v>
      </c>
      <c r="B22" s="13" t="s">
        <v>0</v>
      </c>
      <c r="C22" s="13" t="s">
        <v>11</v>
      </c>
      <c r="D22" s="13" t="s">
        <v>346</v>
      </c>
      <c r="E22" s="13" t="s">
        <v>9</v>
      </c>
      <c r="F22" s="16">
        <v>25502.400000000001</v>
      </c>
      <c r="G22" s="16">
        <v>28030.799999999999</v>
      </c>
      <c r="H22" s="41"/>
    </row>
    <row r="23" spans="1:8" ht="38.25" outlineLevel="5">
      <c r="A23" s="12" t="s">
        <v>12</v>
      </c>
      <c r="B23" s="13" t="s">
        <v>0</v>
      </c>
      <c r="C23" s="13" t="s">
        <v>11</v>
      </c>
      <c r="D23" s="13" t="s">
        <v>346</v>
      </c>
      <c r="E23" s="13" t="s">
        <v>13</v>
      </c>
      <c r="F23" s="16">
        <v>4615.2</v>
      </c>
      <c r="G23" s="16">
        <v>5018.5</v>
      </c>
      <c r="H23" s="41"/>
    </row>
    <row r="24" spans="1:8" ht="25.5" outlineLevel="5">
      <c r="A24" s="12" t="s">
        <v>58</v>
      </c>
      <c r="B24" s="13" t="s">
        <v>0</v>
      </c>
      <c r="C24" s="13" t="s">
        <v>11</v>
      </c>
      <c r="D24" s="13" t="s">
        <v>346</v>
      </c>
      <c r="E24" s="13">
        <v>300</v>
      </c>
      <c r="F24" s="16">
        <v>350</v>
      </c>
      <c r="G24" s="16">
        <v>353.9</v>
      </c>
      <c r="H24" s="41"/>
    </row>
    <row r="25" spans="1:8" outlineLevel="6">
      <c r="A25" s="12" t="s">
        <v>14</v>
      </c>
      <c r="B25" s="13" t="s">
        <v>0</v>
      </c>
      <c r="C25" s="13" t="s">
        <v>11</v>
      </c>
      <c r="D25" s="13" t="s">
        <v>346</v>
      </c>
      <c r="E25" s="13" t="s">
        <v>15</v>
      </c>
      <c r="F25" s="16">
        <v>160.5</v>
      </c>
      <c r="G25" s="16">
        <v>167</v>
      </c>
      <c r="H25" s="41"/>
    </row>
    <row r="26" spans="1:8" ht="38.25" outlineLevel="6">
      <c r="A26" s="12" t="s">
        <v>295</v>
      </c>
      <c r="B26" s="13" t="s">
        <v>0</v>
      </c>
      <c r="C26" s="13" t="s">
        <v>11</v>
      </c>
      <c r="D26" s="13" t="s">
        <v>348</v>
      </c>
      <c r="E26" s="13"/>
      <c r="F26" s="16">
        <f>F27+F28</f>
        <v>6012.5</v>
      </c>
      <c r="G26" s="16">
        <f>G27+G28</f>
        <v>6156.2</v>
      </c>
      <c r="H26" s="41"/>
    </row>
    <row r="27" spans="1:8" ht="63.75" outlineLevel="5">
      <c r="A27" s="12" t="s">
        <v>8</v>
      </c>
      <c r="B27" s="13" t="s">
        <v>0</v>
      </c>
      <c r="C27" s="13" t="s">
        <v>11</v>
      </c>
      <c r="D27" s="13" t="s">
        <v>348</v>
      </c>
      <c r="E27" s="13" t="s">
        <v>9</v>
      </c>
      <c r="F27" s="16">
        <v>5513.9</v>
      </c>
      <c r="G27" s="16">
        <v>5773.7</v>
      </c>
      <c r="H27" s="41"/>
    </row>
    <row r="28" spans="1:8" ht="38.25" outlineLevel="5">
      <c r="A28" s="12" t="s">
        <v>12</v>
      </c>
      <c r="B28" s="13" t="s">
        <v>0</v>
      </c>
      <c r="C28" s="13" t="s">
        <v>11</v>
      </c>
      <c r="D28" s="13" t="s">
        <v>348</v>
      </c>
      <c r="E28" s="13">
        <v>200</v>
      </c>
      <c r="F28" s="16">
        <v>498.6</v>
      </c>
      <c r="G28" s="16">
        <v>382.5</v>
      </c>
      <c r="H28" s="41"/>
    </row>
    <row r="29" spans="1:8" outlineLevel="6">
      <c r="A29" s="12" t="s">
        <v>16</v>
      </c>
      <c r="B29" s="13" t="s">
        <v>0</v>
      </c>
      <c r="C29" s="13" t="s">
        <v>11</v>
      </c>
      <c r="D29" s="13" t="s">
        <v>293</v>
      </c>
      <c r="E29" s="13"/>
      <c r="F29" s="16">
        <f>F30</f>
        <v>2948.6</v>
      </c>
      <c r="G29" s="16">
        <f>G30</f>
        <v>3667.7000000000003</v>
      </c>
      <c r="H29" s="41"/>
    </row>
    <row r="30" spans="1:8" ht="38.25" outlineLevel="4">
      <c r="A30" s="12" t="s">
        <v>349</v>
      </c>
      <c r="B30" s="13" t="s">
        <v>0</v>
      </c>
      <c r="C30" s="13" t="s">
        <v>11</v>
      </c>
      <c r="D30" s="13" t="s">
        <v>340</v>
      </c>
      <c r="E30" s="13"/>
      <c r="F30" s="16">
        <f>F31+F32</f>
        <v>2948.6</v>
      </c>
      <c r="G30" s="16">
        <f>G31+G32</f>
        <v>3667.7000000000003</v>
      </c>
      <c r="H30" s="41"/>
    </row>
    <row r="31" spans="1:8" ht="67.5" customHeight="1" outlineLevel="5">
      <c r="A31" s="12" t="s">
        <v>8</v>
      </c>
      <c r="B31" s="13" t="s">
        <v>0</v>
      </c>
      <c r="C31" s="13" t="s">
        <v>11</v>
      </c>
      <c r="D31" s="13" t="s">
        <v>340</v>
      </c>
      <c r="E31" s="13" t="s">
        <v>9</v>
      </c>
      <c r="F31" s="16">
        <v>2560.1</v>
      </c>
      <c r="G31" s="16">
        <v>3019.3</v>
      </c>
      <c r="H31" s="41"/>
    </row>
    <row r="32" spans="1:8" ht="38.25" outlineLevel="6">
      <c r="A32" s="12" t="s">
        <v>12</v>
      </c>
      <c r="B32" s="13" t="s">
        <v>0</v>
      </c>
      <c r="C32" s="13" t="s">
        <v>11</v>
      </c>
      <c r="D32" s="13" t="s">
        <v>340</v>
      </c>
      <c r="E32" s="13" t="s">
        <v>13</v>
      </c>
      <c r="F32" s="16">
        <v>388.5</v>
      </c>
      <c r="G32" s="16">
        <v>648.4</v>
      </c>
      <c r="H32" s="41"/>
    </row>
    <row r="33" spans="1:8" ht="38.25" outlineLevel="6">
      <c r="A33" s="12" t="s">
        <v>350</v>
      </c>
      <c r="B33" s="13" t="s">
        <v>0</v>
      </c>
      <c r="C33" s="13" t="s">
        <v>11</v>
      </c>
      <c r="D33" s="13" t="s">
        <v>294</v>
      </c>
      <c r="E33" s="13"/>
      <c r="F33" s="16">
        <f>F34</f>
        <v>4570.5999999999995</v>
      </c>
      <c r="G33" s="16">
        <f>G34</f>
        <v>4360.5999999999995</v>
      </c>
      <c r="H33" s="41"/>
    </row>
    <row r="34" spans="1:8" ht="38.25" outlineLevel="2">
      <c r="A34" s="12" t="s">
        <v>341</v>
      </c>
      <c r="B34" s="13" t="s">
        <v>0</v>
      </c>
      <c r="C34" s="13" t="s">
        <v>11</v>
      </c>
      <c r="D34" s="13" t="s">
        <v>342</v>
      </c>
      <c r="E34" s="13"/>
      <c r="F34" s="16">
        <f>F35+F36</f>
        <v>4570.5999999999995</v>
      </c>
      <c r="G34" s="16">
        <f>G35+G36</f>
        <v>4360.5999999999995</v>
      </c>
      <c r="H34" s="41"/>
    </row>
    <row r="35" spans="1:8" ht="63.75" outlineLevel="3">
      <c r="A35" s="12" t="s">
        <v>8</v>
      </c>
      <c r="B35" s="13" t="s">
        <v>0</v>
      </c>
      <c r="C35" s="13" t="s">
        <v>11</v>
      </c>
      <c r="D35" s="13" t="s">
        <v>342</v>
      </c>
      <c r="E35" s="13" t="s">
        <v>9</v>
      </c>
      <c r="F35" s="16">
        <v>3885.7</v>
      </c>
      <c r="G35" s="16">
        <v>3675.7</v>
      </c>
      <c r="H35" s="41"/>
    </row>
    <row r="36" spans="1:8" ht="38.25" hidden="1" outlineLevel="6">
      <c r="A36" s="12" t="s">
        <v>12</v>
      </c>
      <c r="B36" s="13" t="s">
        <v>0</v>
      </c>
      <c r="C36" s="13" t="s">
        <v>11</v>
      </c>
      <c r="D36" s="13" t="s">
        <v>342</v>
      </c>
      <c r="E36" s="13" t="s">
        <v>13</v>
      </c>
      <c r="F36" s="16">
        <v>684.9</v>
      </c>
      <c r="G36" s="16">
        <v>684.9</v>
      </c>
      <c r="H36" s="41"/>
    </row>
    <row r="37" spans="1:8" s="37" customFormat="1" ht="25.5" outlineLevel="6">
      <c r="A37" s="12" t="s">
        <v>494</v>
      </c>
      <c r="B37" s="13" t="s">
        <v>0</v>
      </c>
      <c r="C37" s="13" t="s">
        <v>11</v>
      </c>
      <c r="D37" s="13">
        <v>1400000000</v>
      </c>
      <c r="E37" s="13"/>
      <c r="F37" s="16">
        <f>F38</f>
        <v>0</v>
      </c>
      <c r="G37" s="16">
        <f>G38</f>
        <v>59.6</v>
      </c>
      <c r="H37" s="41"/>
    </row>
    <row r="38" spans="1:8" s="37" customFormat="1" ht="25.5" outlineLevel="6">
      <c r="A38" s="12" t="s">
        <v>493</v>
      </c>
      <c r="B38" s="13" t="s">
        <v>0</v>
      </c>
      <c r="C38" s="13" t="s">
        <v>11</v>
      </c>
      <c r="D38" s="13">
        <v>1420000000</v>
      </c>
      <c r="E38" s="13"/>
      <c r="F38" s="16">
        <f>F39</f>
        <v>0</v>
      </c>
      <c r="G38" s="16">
        <f>G39</f>
        <v>59.6</v>
      </c>
      <c r="H38" s="41"/>
    </row>
    <row r="39" spans="1:8" s="37" customFormat="1" ht="51" outlineLevel="6">
      <c r="A39" s="32" t="s">
        <v>492</v>
      </c>
      <c r="B39" s="13" t="s">
        <v>0</v>
      </c>
      <c r="C39" s="13" t="s">
        <v>11</v>
      </c>
      <c r="D39" s="13">
        <v>1420800000</v>
      </c>
      <c r="E39" s="13"/>
      <c r="F39" s="16">
        <f>F40+F41</f>
        <v>0</v>
      </c>
      <c r="G39" s="16">
        <f>G40+G41</f>
        <v>59.6</v>
      </c>
      <c r="H39" s="41"/>
    </row>
    <row r="40" spans="1:8" s="37" customFormat="1" ht="63.75" outlineLevel="6">
      <c r="A40" s="12" t="s">
        <v>8</v>
      </c>
      <c r="B40" s="13" t="s">
        <v>0</v>
      </c>
      <c r="C40" s="13" t="s">
        <v>11</v>
      </c>
      <c r="D40" s="13">
        <v>1420800000</v>
      </c>
      <c r="E40" s="13">
        <v>100</v>
      </c>
      <c r="F40" s="16">
        <v>0</v>
      </c>
      <c r="G40" s="16">
        <v>24.6</v>
      </c>
      <c r="H40" s="41"/>
    </row>
    <row r="41" spans="1:8" s="37" customFormat="1" ht="38.25" outlineLevel="6">
      <c r="A41" s="12" t="s">
        <v>12</v>
      </c>
      <c r="B41" s="13" t="s">
        <v>0</v>
      </c>
      <c r="C41" s="13" t="s">
        <v>11</v>
      </c>
      <c r="D41" s="13">
        <v>1420800000</v>
      </c>
      <c r="E41" s="13">
        <v>200</v>
      </c>
      <c r="F41" s="16">
        <v>0</v>
      </c>
      <c r="G41" s="16">
        <v>35</v>
      </c>
      <c r="H41" s="41"/>
    </row>
    <row r="42" spans="1:8" s="37" customFormat="1" outlineLevel="6">
      <c r="A42" s="12" t="s">
        <v>19</v>
      </c>
      <c r="B42" s="13" t="s">
        <v>0</v>
      </c>
      <c r="C42" s="13" t="s">
        <v>11</v>
      </c>
      <c r="D42" s="13">
        <v>9900000000</v>
      </c>
      <c r="E42" s="13"/>
      <c r="F42" s="16">
        <v>0</v>
      </c>
      <c r="G42" s="16">
        <f>G43</f>
        <v>1001.5</v>
      </c>
      <c r="H42" s="41"/>
    </row>
    <row r="43" spans="1:8" s="37" customFormat="1" ht="63.75" outlineLevel="6">
      <c r="A43" s="12" t="s">
        <v>8</v>
      </c>
      <c r="B43" s="13" t="s">
        <v>0</v>
      </c>
      <c r="C43" s="13" t="s">
        <v>11</v>
      </c>
      <c r="D43" s="13">
        <v>9900000000</v>
      </c>
      <c r="E43" s="13">
        <v>100</v>
      </c>
      <c r="F43" s="16">
        <v>0</v>
      </c>
      <c r="G43" s="16">
        <v>1001.5</v>
      </c>
      <c r="H43" s="41"/>
    </row>
    <row r="44" spans="1:8" hidden="1" outlineLevel="2">
      <c r="A44" s="12" t="s">
        <v>17</v>
      </c>
      <c r="B44" s="13" t="s">
        <v>0</v>
      </c>
      <c r="C44" s="13" t="s">
        <v>18</v>
      </c>
      <c r="D44" s="13"/>
      <c r="E44" s="13"/>
      <c r="F44" s="16">
        <f>F45</f>
        <v>33</v>
      </c>
      <c r="G44" s="16">
        <f>G45</f>
        <v>33</v>
      </c>
      <c r="H44" s="41"/>
    </row>
    <row r="45" spans="1:8" hidden="1" outlineLevel="3">
      <c r="A45" s="12" t="s">
        <v>19</v>
      </c>
      <c r="B45" s="13" t="s">
        <v>0</v>
      </c>
      <c r="C45" s="13" t="s">
        <v>18</v>
      </c>
      <c r="D45" s="13" t="s">
        <v>20</v>
      </c>
      <c r="E45" s="13"/>
      <c r="F45" s="16">
        <f>F46</f>
        <v>33</v>
      </c>
      <c r="G45" s="16">
        <f>G46</f>
        <v>33</v>
      </c>
      <c r="H45" s="41"/>
    </row>
    <row r="46" spans="1:8" ht="38.25" hidden="1" outlineLevel="6">
      <c r="A46" s="12" t="s">
        <v>12</v>
      </c>
      <c r="B46" s="13" t="s">
        <v>0</v>
      </c>
      <c r="C46" s="13" t="s">
        <v>18</v>
      </c>
      <c r="D46" s="13" t="s">
        <v>20</v>
      </c>
      <c r="E46" s="13" t="s">
        <v>13</v>
      </c>
      <c r="F46" s="16">
        <v>33</v>
      </c>
      <c r="G46" s="16">
        <v>33</v>
      </c>
      <c r="H46" s="41"/>
    </row>
    <row r="47" spans="1:8" s="37" customFormat="1" ht="25.5" outlineLevel="6">
      <c r="A47" s="32" t="s">
        <v>496</v>
      </c>
      <c r="B47" s="13" t="s">
        <v>0</v>
      </c>
      <c r="C47" s="30" t="s">
        <v>495</v>
      </c>
      <c r="D47" s="13"/>
      <c r="E47" s="13"/>
      <c r="F47" s="16">
        <f>F48</f>
        <v>0</v>
      </c>
      <c r="G47" s="16">
        <f>G48</f>
        <v>295</v>
      </c>
      <c r="H47" s="41"/>
    </row>
    <row r="48" spans="1:8" s="37" customFormat="1" outlineLevel="6">
      <c r="A48" s="12" t="s">
        <v>19</v>
      </c>
      <c r="B48" s="13" t="s">
        <v>0</v>
      </c>
      <c r="C48" s="30" t="s">
        <v>495</v>
      </c>
      <c r="D48" s="13" t="s">
        <v>20</v>
      </c>
      <c r="E48" s="13"/>
      <c r="F48" s="16">
        <f>F49</f>
        <v>0</v>
      </c>
      <c r="G48" s="16">
        <f>G49</f>
        <v>295</v>
      </c>
      <c r="H48" s="41"/>
    </row>
    <row r="49" spans="1:8" s="37" customFormat="1" ht="38.25" outlineLevel="6">
      <c r="A49" s="12" t="s">
        <v>12</v>
      </c>
      <c r="B49" s="13" t="s">
        <v>0</v>
      </c>
      <c r="C49" s="30" t="s">
        <v>495</v>
      </c>
      <c r="D49" s="13" t="s">
        <v>20</v>
      </c>
      <c r="E49" s="13">
        <v>200</v>
      </c>
      <c r="F49" s="16">
        <v>0</v>
      </c>
      <c r="G49" s="16">
        <v>295</v>
      </c>
      <c r="H49" s="41"/>
    </row>
    <row r="50" spans="1:8" outlineLevel="2">
      <c r="A50" s="12" t="s">
        <v>21</v>
      </c>
      <c r="B50" s="13" t="s">
        <v>0</v>
      </c>
      <c r="C50" s="13" t="s">
        <v>22</v>
      </c>
      <c r="D50" s="13"/>
      <c r="E50" s="13"/>
      <c r="F50" s="16">
        <f>F51</f>
        <v>300</v>
      </c>
      <c r="G50" s="16">
        <f>G51</f>
        <v>277.10000000000002</v>
      </c>
      <c r="H50" s="41"/>
    </row>
    <row r="51" spans="1:8" outlineLevel="3">
      <c r="A51" s="12" t="s">
        <v>19</v>
      </c>
      <c r="B51" s="13" t="s">
        <v>0</v>
      </c>
      <c r="C51" s="13" t="s">
        <v>22</v>
      </c>
      <c r="D51" s="13" t="s">
        <v>20</v>
      </c>
      <c r="E51" s="13"/>
      <c r="F51" s="16">
        <f>F52</f>
        <v>300</v>
      </c>
      <c r="G51" s="16">
        <f>G52</f>
        <v>277.10000000000002</v>
      </c>
      <c r="H51" s="41"/>
    </row>
    <row r="52" spans="1:8" outlineLevel="4">
      <c r="A52" s="12" t="s">
        <v>14</v>
      </c>
      <c r="B52" s="13" t="s">
        <v>0</v>
      </c>
      <c r="C52" s="13" t="s">
        <v>22</v>
      </c>
      <c r="D52" s="13" t="s">
        <v>20</v>
      </c>
      <c r="E52" s="13" t="s">
        <v>15</v>
      </c>
      <c r="F52" s="16">
        <v>300</v>
      </c>
      <c r="G52" s="16">
        <v>277.10000000000002</v>
      </c>
      <c r="H52" s="41"/>
    </row>
    <row r="53" spans="1:8" outlineLevel="5">
      <c r="A53" s="12" t="s">
        <v>23</v>
      </c>
      <c r="B53" s="13" t="s">
        <v>0</v>
      </c>
      <c r="C53" s="13" t="s">
        <v>24</v>
      </c>
      <c r="D53" s="13"/>
      <c r="E53" s="13"/>
      <c r="F53" s="16">
        <f>F60+F65+F70+F54</f>
        <v>6768.6</v>
      </c>
      <c r="G53" s="16">
        <f>G60+G65+G70+G54</f>
        <v>6986</v>
      </c>
      <c r="H53" s="41"/>
    </row>
    <row r="54" spans="1:8" ht="25.5" hidden="1" outlineLevel="5">
      <c r="A54" s="12" t="s">
        <v>358</v>
      </c>
      <c r="B54" s="13" t="s">
        <v>0</v>
      </c>
      <c r="C54" s="13" t="s">
        <v>24</v>
      </c>
      <c r="D54" s="30" t="s">
        <v>85</v>
      </c>
      <c r="E54" s="13"/>
      <c r="F54" s="16">
        <f>F55</f>
        <v>4480</v>
      </c>
      <c r="G54" s="16">
        <f>G55</f>
        <v>4480</v>
      </c>
      <c r="H54" s="41"/>
    </row>
    <row r="55" spans="1:8" ht="25.5" hidden="1" outlineLevel="5">
      <c r="A55" s="12" t="s">
        <v>468</v>
      </c>
      <c r="B55" s="13" t="s">
        <v>0</v>
      </c>
      <c r="C55" s="13" t="s">
        <v>24</v>
      </c>
      <c r="D55" s="30" t="s">
        <v>465</v>
      </c>
      <c r="E55" s="13"/>
      <c r="F55" s="16">
        <f>F56+F58</f>
        <v>4480</v>
      </c>
      <c r="G55" s="16">
        <f>G56+G58</f>
        <v>4480</v>
      </c>
      <c r="H55" s="41"/>
    </row>
    <row r="56" spans="1:8" ht="38.25" hidden="1" outlineLevel="5">
      <c r="A56" s="12" t="s">
        <v>469</v>
      </c>
      <c r="B56" s="13" t="s">
        <v>0</v>
      </c>
      <c r="C56" s="13" t="s">
        <v>24</v>
      </c>
      <c r="D56" s="30" t="s">
        <v>466</v>
      </c>
      <c r="E56" s="13"/>
      <c r="F56" s="16">
        <f>F57</f>
        <v>980</v>
      </c>
      <c r="G56" s="16">
        <f>G57</f>
        <v>980</v>
      </c>
      <c r="H56" s="41"/>
    </row>
    <row r="57" spans="1:8" ht="38.25" hidden="1" outlineLevel="5">
      <c r="A57" s="12" t="s">
        <v>12</v>
      </c>
      <c r="B57" s="13" t="s">
        <v>0</v>
      </c>
      <c r="C57" s="13" t="s">
        <v>24</v>
      </c>
      <c r="D57" s="30" t="s">
        <v>466</v>
      </c>
      <c r="E57" s="13">
        <v>200</v>
      </c>
      <c r="F57" s="16">
        <v>980</v>
      </c>
      <c r="G57" s="16">
        <v>980</v>
      </c>
      <c r="H57" s="41"/>
    </row>
    <row r="58" spans="1:8" ht="38.25" hidden="1" outlineLevel="5">
      <c r="A58" s="12" t="s">
        <v>470</v>
      </c>
      <c r="B58" s="13" t="s">
        <v>0</v>
      </c>
      <c r="C58" s="13" t="s">
        <v>24</v>
      </c>
      <c r="D58" s="30" t="s">
        <v>467</v>
      </c>
      <c r="E58" s="13"/>
      <c r="F58" s="16">
        <f>F59</f>
        <v>3500</v>
      </c>
      <c r="G58" s="16">
        <f>G59</f>
        <v>3500</v>
      </c>
      <c r="H58" s="41"/>
    </row>
    <row r="59" spans="1:8" ht="38.25" hidden="1" outlineLevel="5">
      <c r="A59" s="12" t="s">
        <v>12</v>
      </c>
      <c r="B59" s="13" t="s">
        <v>0</v>
      </c>
      <c r="C59" s="13" t="s">
        <v>24</v>
      </c>
      <c r="D59" s="30" t="s">
        <v>467</v>
      </c>
      <c r="E59" s="13">
        <v>200</v>
      </c>
      <c r="F59" s="16">
        <v>3500</v>
      </c>
      <c r="G59" s="16">
        <v>3500</v>
      </c>
      <c r="H59" s="41"/>
    </row>
    <row r="60" spans="1:8" ht="25.5" outlineLevel="6">
      <c r="A60" s="12" t="s">
        <v>344</v>
      </c>
      <c r="B60" s="13" t="s">
        <v>0</v>
      </c>
      <c r="C60" s="13" t="s">
        <v>24</v>
      </c>
      <c r="D60" s="13" t="s">
        <v>5</v>
      </c>
      <c r="E60" s="13"/>
      <c r="F60" s="16">
        <f>F61</f>
        <v>191</v>
      </c>
      <c r="G60" s="16">
        <f>G61</f>
        <v>240</v>
      </c>
      <c r="H60" s="41"/>
    </row>
    <row r="61" spans="1:8" ht="25.5" outlineLevel="3">
      <c r="A61" s="12" t="s">
        <v>6</v>
      </c>
      <c r="B61" s="13" t="s">
        <v>0</v>
      </c>
      <c r="C61" s="13" t="s">
        <v>24</v>
      </c>
      <c r="D61" s="13" t="s">
        <v>7</v>
      </c>
      <c r="E61" s="13"/>
      <c r="F61" s="16">
        <f>F62</f>
        <v>191</v>
      </c>
      <c r="G61" s="16">
        <f>G62</f>
        <v>240</v>
      </c>
      <c r="H61" s="41"/>
    </row>
    <row r="62" spans="1:8" ht="25.5" outlineLevel="4">
      <c r="A62" s="12" t="s">
        <v>345</v>
      </c>
      <c r="B62" s="13" t="s">
        <v>0</v>
      </c>
      <c r="C62" s="13" t="s">
        <v>24</v>
      </c>
      <c r="D62" s="13" t="s">
        <v>346</v>
      </c>
      <c r="E62" s="13"/>
      <c r="F62" s="16">
        <f>F63+F64</f>
        <v>191</v>
      </c>
      <c r="G62" s="16">
        <f>G63+G64</f>
        <v>240</v>
      </c>
      <c r="H62" s="41"/>
    </row>
    <row r="63" spans="1:8" ht="38.25" outlineLevel="5">
      <c r="A63" s="12" t="s">
        <v>12</v>
      </c>
      <c r="B63" s="13" t="s">
        <v>0</v>
      </c>
      <c r="C63" s="13" t="s">
        <v>24</v>
      </c>
      <c r="D63" s="13" t="s">
        <v>346</v>
      </c>
      <c r="E63" s="13" t="s">
        <v>13</v>
      </c>
      <c r="F63" s="16">
        <v>190</v>
      </c>
      <c r="G63" s="16">
        <v>240</v>
      </c>
      <c r="H63" s="41"/>
    </row>
    <row r="64" spans="1:8" ht="25.5" outlineLevel="5">
      <c r="A64" s="18" t="s">
        <v>58</v>
      </c>
      <c r="B64" s="13" t="s">
        <v>0</v>
      </c>
      <c r="C64" s="13" t="s">
        <v>24</v>
      </c>
      <c r="D64" s="13" t="s">
        <v>346</v>
      </c>
      <c r="E64" s="13">
        <v>300</v>
      </c>
      <c r="F64" s="16">
        <v>1</v>
      </c>
      <c r="G64" s="16">
        <v>0</v>
      </c>
      <c r="H64" s="41"/>
    </row>
    <row r="65" spans="1:8" ht="25.5" hidden="1" outlineLevel="6">
      <c r="A65" s="12" t="s">
        <v>389</v>
      </c>
      <c r="B65" s="13" t="s">
        <v>0</v>
      </c>
      <c r="C65" s="13" t="s">
        <v>24</v>
      </c>
      <c r="D65" s="13" t="s">
        <v>390</v>
      </c>
      <c r="E65" s="13"/>
      <c r="F65" s="16">
        <f>F66+F68</f>
        <v>3</v>
      </c>
      <c r="G65" s="16">
        <f>G66+G68</f>
        <v>3</v>
      </c>
      <c r="H65" s="41"/>
    </row>
    <row r="66" spans="1:8" ht="25.5" hidden="1" outlineLevel="6">
      <c r="A66" s="12" t="s">
        <v>391</v>
      </c>
      <c r="B66" s="13" t="s">
        <v>0</v>
      </c>
      <c r="C66" s="13" t="s">
        <v>24</v>
      </c>
      <c r="D66" s="13" t="s">
        <v>392</v>
      </c>
      <c r="E66" s="13"/>
      <c r="F66" s="16">
        <f>F67</f>
        <v>3</v>
      </c>
      <c r="G66" s="16">
        <f>G67</f>
        <v>3</v>
      </c>
      <c r="H66" s="41"/>
    </row>
    <row r="67" spans="1:8" ht="38.25" hidden="1" outlineLevel="6">
      <c r="A67" s="12" t="s">
        <v>12</v>
      </c>
      <c r="B67" s="13" t="s">
        <v>0</v>
      </c>
      <c r="C67" s="13" t="s">
        <v>24</v>
      </c>
      <c r="D67" s="13" t="s">
        <v>392</v>
      </c>
      <c r="E67" s="13" t="s">
        <v>13</v>
      </c>
      <c r="F67" s="16">
        <v>3</v>
      </c>
      <c r="G67" s="16">
        <v>3</v>
      </c>
      <c r="H67" s="41"/>
    </row>
    <row r="68" spans="1:8" ht="51" hidden="1" outlineLevel="6">
      <c r="A68" s="12" t="s">
        <v>393</v>
      </c>
      <c r="B68" s="13" t="s">
        <v>0</v>
      </c>
      <c r="C68" s="13" t="s">
        <v>24</v>
      </c>
      <c r="D68" s="13" t="s">
        <v>394</v>
      </c>
      <c r="E68" s="13"/>
      <c r="F68" s="16">
        <f>F69</f>
        <v>0</v>
      </c>
      <c r="G68" s="16">
        <f>G69</f>
        <v>0</v>
      </c>
      <c r="H68" s="41"/>
    </row>
    <row r="69" spans="1:8" ht="38.25" hidden="1" outlineLevel="6">
      <c r="A69" s="12" t="s">
        <v>12</v>
      </c>
      <c r="B69" s="13" t="s">
        <v>0</v>
      </c>
      <c r="C69" s="13" t="s">
        <v>24</v>
      </c>
      <c r="D69" s="13" t="s">
        <v>394</v>
      </c>
      <c r="E69" s="13" t="s">
        <v>13</v>
      </c>
      <c r="F69" s="16">
        <v>0</v>
      </c>
      <c r="G69" s="16">
        <v>0</v>
      </c>
      <c r="H69" s="41"/>
    </row>
    <row r="70" spans="1:8" outlineLevel="6">
      <c r="A70" s="12" t="s">
        <v>19</v>
      </c>
      <c r="B70" s="13" t="s">
        <v>0</v>
      </c>
      <c r="C70" s="13" t="s">
        <v>24</v>
      </c>
      <c r="D70" s="13" t="s">
        <v>20</v>
      </c>
      <c r="E70" s="13"/>
      <c r="F70" s="16">
        <f>F71+F72</f>
        <v>2094.6000000000004</v>
      </c>
      <c r="G70" s="16">
        <f>G71+G72</f>
        <v>2263</v>
      </c>
      <c r="H70" s="41"/>
    </row>
    <row r="71" spans="1:8" ht="38.25" outlineLevel="6">
      <c r="A71" s="12" t="s">
        <v>12</v>
      </c>
      <c r="B71" s="13" t="s">
        <v>0</v>
      </c>
      <c r="C71" s="13" t="s">
        <v>24</v>
      </c>
      <c r="D71" s="13" t="s">
        <v>20</v>
      </c>
      <c r="E71" s="13">
        <v>200</v>
      </c>
      <c r="F71" s="16">
        <v>1554.9</v>
      </c>
      <c r="G71" s="16">
        <v>1678.5</v>
      </c>
      <c r="H71" s="41"/>
    </row>
    <row r="72" spans="1:8" outlineLevel="5">
      <c r="A72" s="12" t="s">
        <v>14</v>
      </c>
      <c r="B72" s="13" t="s">
        <v>0</v>
      </c>
      <c r="C72" s="13" t="s">
        <v>24</v>
      </c>
      <c r="D72" s="13" t="s">
        <v>20</v>
      </c>
      <c r="E72" s="13" t="s">
        <v>15</v>
      </c>
      <c r="F72" s="16">
        <v>539.70000000000005</v>
      </c>
      <c r="G72" s="16">
        <v>584.5</v>
      </c>
      <c r="H72" s="41"/>
    </row>
    <row r="73" spans="1:8" ht="25.5" outlineLevel="6">
      <c r="A73" s="12" t="s">
        <v>29</v>
      </c>
      <c r="B73" s="13" t="s">
        <v>0</v>
      </c>
      <c r="C73" s="13" t="s">
        <v>30</v>
      </c>
      <c r="D73" s="13"/>
      <c r="E73" s="13"/>
      <c r="F73" s="16">
        <f>F74+F81</f>
        <v>5994</v>
      </c>
      <c r="G73" s="16">
        <f>G74+G81</f>
        <v>6120</v>
      </c>
      <c r="H73" s="41"/>
    </row>
    <row r="74" spans="1:8" ht="39" hidden="1" customHeight="1" outlineLevel="5">
      <c r="A74" s="12" t="s">
        <v>31</v>
      </c>
      <c r="B74" s="13" t="s">
        <v>0</v>
      </c>
      <c r="C74" s="13" t="s">
        <v>32</v>
      </c>
      <c r="D74" s="13"/>
      <c r="E74" s="13"/>
      <c r="F74" s="16">
        <f>F75</f>
        <v>5218.6000000000004</v>
      </c>
      <c r="G74" s="16">
        <f>G75</f>
        <v>5218.6000000000004</v>
      </c>
      <c r="H74" s="41"/>
    </row>
    <row r="75" spans="1:8" ht="53.25" hidden="1" customHeight="1" outlineLevel="6">
      <c r="A75" s="12" t="s">
        <v>351</v>
      </c>
      <c r="B75" s="13" t="s">
        <v>0</v>
      </c>
      <c r="C75" s="13" t="s">
        <v>32</v>
      </c>
      <c r="D75" s="13" t="s">
        <v>33</v>
      </c>
      <c r="E75" s="13"/>
      <c r="F75" s="16">
        <f>F76</f>
        <v>5218.6000000000004</v>
      </c>
      <c r="G75" s="16">
        <f>G76</f>
        <v>5218.6000000000004</v>
      </c>
      <c r="H75" s="41"/>
    </row>
    <row r="76" spans="1:8" ht="25.5" hidden="1" outlineLevel="3">
      <c r="A76" s="12" t="s">
        <v>296</v>
      </c>
      <c r="B76" s="13" t="s">
        <v>0</v>
      </c>
      <c r="C76" s="13" t="s">
        <v>32</v>
      </c>
      <c r="D76" s="13" t="s">
        <v>34</v>
      </c>
      <c r="E76" s="13"/>
      <c r="F76" s="16">
        <f>F77+F79</f>
        <v>5218.6000000000004</v>
      </c>
      <c r="G76" s="16">
        <f>G77+G79</f>
        <v>5218.6000000000004</v>
      </c>
      <c r="H76" s="41"/>
    </row>
    <row r="77" spans="1:8" ht="25.5" hidden="1" outlineLevel="6">
      <c r="A77" s="12" t="s">
        <v>297</v>
      </c>
      <c r="B77" s="13" t="s">
        <v>0</v>
      </c>
      <c r="C77" s="13" t="s">
        <v>32</v>
      </c>
      <c r="D77" s="13" t="s">
        <v>35</v>
      </c>
      <c r="E77" s="13"/>
      <c r="F77" s="16">
        <f>F78</f>
        <v>100</v>
      </c>
      <c r="G77" s="16">
        <f>G78</f>
        <v>100</v>
      </c>
      <c r="H77" s="41"/>
    </row>
    <row r="78" spans="1:8" ht="38.25" hidden="1" outlineLevel="6">
      <c r="A78" s="12" t="s">
        <v>36</v>
      </c>
      <c r="B78" s="13" t="s">
        <v>0</v>
      </c>
      <c r="C78" s="13" t="s">
        <v>32</v>
      </c>
      <c r="D78" s="13" t="s">
        <v>35</v>
      </c>
      <c r="E78" s="13" t="s">
        <v>37</v>
      </c>
      <c r="F78" s="16">
        <v>100</v>
      </c>
      <c r="G78" s="16">
        <v>100</v>
      </c>
      <c r="H78" s="41"/>
    </row>
    <row r="79" spans="1:8" hidden="1" outlineLevel="1" collapsed="1">
      <c r="A79" s="12" t="s">
        <v>298</v>
      </c>
      <c r="B79" s="13" t="s">
        <v>0</v>
      </c>
      <c r="C79" s="13" t="s">
        <v>32</v>
      </c>
      <c r="D79" s="13" t="s">
        <v>38</v>
      </c>
      <c r="E79" s="13"/>
      <c r="F79" s="16">
        <f>F80</f>
        <v>5118.6000000000004</v>
      </c>
      <c r="G79" s="16">
        <f>G80</f>
        <v>5118.6000000000004</v>
      </c>
      <c r="H79" s="41"/>
    </row>
    <row r="80" spans="1:8" ht="38.25" hidden="1" outlineLevel="2">
      <c r="A80" s="12" t="s">
        <v>36</v>
      </c>
      <c r="B80" s="13" t="s">
        <v>0</v>
      </c>
      <c r="C80" s="13" t="s">
        <v>32</v>
      </c>
      <c r="D80" s="13" t="s">
        <v>38</v>
      </c>
      <c r="E80" s="13" t="s">
        <v>37</v>
      </c>
      <c r="F80" s="16">
        <v>5118.6000000000004</v>
      </c>
      <c r="G80" s="16">
        <v>5118.6000000000004</v>
      </c>
      <c r="H80" s="41"/>
    </row>
    <row r="81" spans="1:8" ht="38.25" outlineLevel="3">
      <c r="A81" s="12" t="s">
        <v>39</v>
      </c>
      <c r="B81" s="13" t="s">
        <v>0</v>
      </c>
      <c r="C81" s="13" t="s">
        <v>40</v>
      </c>
      <c r="D81" s="13"/>
      <c r="E81" s="13"/>
      <c r="F81" s="16">
        <f>F82+F94</f>
        <v>775.4</v>
      </c>
      <c r="G81" s="16">
        <f>G82+G94</f>
        <v>901.4</v>
      </c>
      <c r="H81" s="41"/>
    </row>
    <row r="82" spans="1:8" ht="63.75" outlineLevel="4">
      <c r="A82" s="12" t="s">
        <v>351</v>
      </c>
      <c r="B82" s="13" t="s">
        <v>0</v>
      </c>
      <c r="C82" s="13" t="s">
        <v>40</v>
      </c>
      <c r="D82" s="13" t="s">
        <v>33</v>
      </c>
      <c r="E82" s="13"/>
      <c r="F82" s="16">
        <f>F83+F86+F91</f>
        <v>725.4</v>
      </c>
      <c r="G82" s="16">
        <f>G83+G86+G91</f>
        <v>851.4</v>
      </c>
      <c r="H82" s="41"/>
    </row>
    <row r="83" spans="1:8" ht="25.5" hidden="1" outlineLevel="5">
      <c r="A83" s="12" t="s">
        <v>296</v>
      </c>
      <c r="B83" s="13" t="s">
        <v>0</v>
      </c>
      <c r="C83" s="13" t="s">
        <v>40</v>
      </c>
      <c r="D83" s="13" t="s">
        <v>34</v>
      </c>
      <c r="E83" s="13"/>
      <c r="F83" s="16">
        <f>F84</f>
        <v>5</v>
      </c>
      <c r="G83" s="16">
        <f>G84</f>
        <v>5</v>
      </c>
      <c r="H83" s="41"/>
    </row>
    <row r="84" spans="1:8" ht="38.25" hidden="1" outlineLevel="6">
      <c r="A84" s="12" t="s">
        <v>352</v>
      </c>
      <c r="B84" s="13" t="s">
        <v>0</v>
      </c>
      <c r="C84" s="13" t="s">
        <v>40</v>
      </c>
      <c r="D84" s="13" t="s">
        <v>353</v>
      </c>
      <c r="E84" s="13"/>
      <c r="F84" s="16">
        <f>F85</f>
        <v>5</v>
      </c>
      <c r="G84" s="16">
        <f>G85</f>
        <v>5</v>
      </c>
      <c r="H84" s="41"/>
    </row>
    <row r="85" spans="1:8" ht="38.25" hidden="1" outlineLevel="5">
      <c r="A85" s="12" t="s">
        <v>36</v>
      </c>
      <c r="B85" s="13" t="s">
        <v>0</v>
      </c>
      <c r="C85" s="13" t="s">
        <v>40</v>
      </c>
      <c r="D85" s="13" t="s">
        <v>353</v>
      </c>
      <c r="E85" s="13" t="s">
        <v>37</v>
      </c>
      <c r="F85" s="16">
        <v>5</v>
      </c>
      <c r="G85" s="16">
        <v>5</v>
      </c>
      <c r="H85" s="41"/>
    </row>
    <row r="86" spans="1:8" hidden="1" outlineLevel="6">
      <c r="A86" s="12" t="s">
        <v>299</v>
      </c>
      <c r="B86" s="13" t="s">
        <v>0</v>
      </c>
      <c r="C86" s="13" t="s">
        <v>40</v>
      </c>
      <c r="D86" s="13" t="s">
        <v>41</v>
      </c>
      <c r="E86" s="13"/>
      <c r="F86" s="16">
        <f>F87+F89</f>
        <v>560</v>
      </c>
      <c r="G86" s="16">
        <f>G87+G89</f>
        <v>560</v>
      </c>
      <c r="H86" s="41"/>
    </row>
    <row r="87" spans="1:8" ht="102" hidden="1" outlineLevel="2">
      <c r="A87" s="12" t="s">
        <v>354</v>
      </c>
      <c r="B87" s="13" t="s">
        <v>0</v>
      </c>
      <c r="C87" s="13" t="s">
        <v>40</v>
      </c>
      <c r="D87" s="13" t="s">
        <v>42</v>
      </c>
      <c r="E87" s="13"/>
      <c r="F87" s="16">
        <f>F88</f>
        <v>10</v>
      </c>
      <c r="G87" s="16">
        <f>G88</f>
        <v>10</v>
      </c>
      <c r="H87" s="41"/>
    </row>
    <row r="88" spans="1:8" ht="38.25" hidden="1" outlineLevel="3">
      <c r="A88" s="12" t="s">
        <v>36</v>
      </c>
      <c r="B88" s="13" t="s">
        <v>0</v>
      </c>
      <c r="C88" s="13" t="s">
        <v>40</v>
      </c>
      <c r="D88" s="13" t="s">
        <v>42</v>
      </c>
      <c r="E88" s="13" t="s">
        <v>37</v>
      </c>
      <c r="F88" s="16">
        <v>10</v>
      </c>
      <c r="G88" s="16">
        <v>10</v>
      </c>
      <c r="H88" s="41"/>
    </row>
    <row r="89" spans="1:8" ht="63.75" hidden="1" outlineLevel="4">
      <c r="A89" s="12" t="s">
        <v>355</v>
      </c>
      <c r="B89" s="13" t="s">
        <v>0</v>
      </c>
      <c r="C89" s="13" t="s">
        <v>40</v>
      </c>
      <c r="D89" s="13" t="s">
        <v>356</v>
      </c>
      <c r="E89" s="13"/>
      <c r="F89" s="16">
        <f>F90</f>
        <v>550</v>
      </c>
      <c r="G89" s="16">
        <f>G90</f>
        <v>550</v>
      </c>
      <c r="H89" s="41"/>
    </row>
    <row r="90" spans="1:8" ht="38.25" hidden="1" outlineLevel="5">
      <c r="A90" s="12" t="s">
        <v>36</v>
      </c>
      <c r="B90" s="13" t="s">
        <v>0</v>
      </c>
      <c r="C90" s="13" t="s">
        <v>40</v>
      </c>
      <c r="D90" s="13" t="s">
        <v>356</v>
      </c>
      <c r="E90" s="13" t="s">
        <v>37</v>
      </c>
      <c r="F90" s="16">
        <v>550</v>
      </c>
      <c r="G90" s="16">
        <v>550</v>
      </c>
      <c r="H90" s="41"/>
    </row>
    <row r="91" spans="1:8" ht="38.25" outlineLevel="6">
      <c r="A91" s="12" t="s">
        <v>300</v>
      </c>
      <c r="B91" s="13" t="s">
        <v>0</v>
      </c>
      <c r="C91" s="13" t="s">
        <v>40</v>
      </c>
      <c r="D91" s="13" t="s">
        <v>43</v>
      </c>
      <c r="E91" s="13"/>
      <c r="F91" s="16">
        <f>F92</f>
        <v>160.4</v>
      </c>
      <c r="G91" s="16">
        <f>G92</f>
        <v>286.39999999999998</v>
      </c>
      <c r="H91" s="41"/>
    </row>
    <row r="92" spans="1:8" ht="25.5" outlineLevel="4">
      <c r="A92" s="12" t="s">
        <v>301</v>
      </c>
      <c r="B92" s="13" t="s">
        <v>0</v>
      </c>
      <c r="C92" s="13" t="s">
        <v>40</v>
      </c>
      <c r="D92" s="13" t="s">
        <v>44</v>
      </c>
      <c r="E92" s="13"/>
      <c r="F92" s="16">
        <f>F93</f>
        <v>160.4</v>
      </c>
      <c r="G92" s="16">
        <f>G93</f>
        <v>286.39999999999998</v>
      </c>
      <c r="H92" s="41"/>
    </row>
    <row r="93" spans="1:8" ht="38.25" outlineLevel="5">
      <c r="A93" s="12" t="s">
        <v>36</v>
      </c>
      <c r="B93" s="13" t="s">
        <v>0</v>
      </c>
      <c r="C93" s="13" t="s">
        <v>40</v>
      </c>
      <c r="D93" s="13" t="s">
        <v>44</v>
      </c>
      <c r="E93" s="13" t="s">
        <v>37</v>
      </c>
      <c r="F93" s="16">
        <v>160.4</v>
      </c>
      <c r="G93" s="16">
        <v>286.39999999999998</v>
      </c>
      <c r="H93" s="41"/>
    </row>
    <row r="94" spans="1:8" ht="25.5" hidden="1" outlineLevel="6">
      <c r="A94" s="12" t="s">
        <v>357</v>
      </c>
      <c r="B94" s="13" t="s">
        <v>0</v>
      </c>
      <c r="C94" s="13" t="s">
        <v>40</v>
      </c>
      <c r="D94" s="13" t="s">
        <v>45</v>
      </c>
      <c r="E94" s="13"/>
      <c r="F94" s="16">
        <f>F95+F97</f>
        <v>50</v>
      </c>
      <c r="G94" s="16">
        <f>G95+G97</f>
        <v>50</v>
      </c>
      <c r="H94" s="41"/>
    </row>
    <row r="95" spans="1:8" ht="25.5" hidden="1" outlineLevel="3">
      <c r="A95" s="12" t="s">
        <v>46</v>
      </c>
      <c r="B95" s="13" t="s">
        <v>0</v>
      </c>
      <c r="C95" s="13" t="s">
        <v>40</v>
      </c>
      <c r="D95" s="13" t="s">
        <v>47</v>
      </c>
      <c r="E95" s="13"/>
      <c r="F95" s="16">
        <f>F96</f>
        <v>35</v>
      </c>
      <c r="G95" s="16">
        <f>G96</f>
        <v>35</v>
      </c>
      <c r="H95" s="41"/>
    </row>
    <row r="96" spans="1:8" ht="38.25" hidden="1" outlineLevel="5">
      <c r="A96" s="12" t="s">
        <v>12</v>
      </c>
      <c r="B96" s="13" t="s">
        <v>0</v>
      </c>
      <c r="C96" s="13" t="s">
        <v>40</v>
      </c>
      <c r="D96" s="13" t="s">
        <v>47</v>
      </c>
      <c r="E96" s="13" t="s">
        <v>13</v>
      </c>
      <c r="F96" s="16">
        <v>35</v>
      </c>
      <c r="G96" s="16">
        <v>35</v>
      </c>
      <c r="H96" s="41"/>
    </row>
    <row r="97" spans="1:8" ht="63.75" hidden="1" outlineLevel="5">
      <c r="A97" s="18" t="s">
        <v>415</v>
      </c>
      <c r="B97" s="13" t="s">
        <v>0</v>
      </c>
      <c r="C97" s="13" t="s">
        <v>40</v>
      </c>
      <c r="D97" s="13">
        <v>1800800000</v>
      </c>
      <c r="E97" s="13"/>
      <c r="F97" s="16">
        <f>F98</f>
        <v>15</v>
      </c>
      <c r="G97" s="16">
        <f>G98</f>
        <v>15</v>
      </c>
      <c r="H97" s="41"/>
    </row>
    <row r="98" spans="1:8" ht="38.25" hidden="1" outlineLevel="5">
      <c r="A98" s="12" t="s">
        <v>416</v>
      </c>
      <c r="B98" s="13" t="s">
        <v>0</v>
      </c>
      <c r="C98" s="13" t="s">
        <v>40</v>
      </c>
      <c r="D98" s="13">
        <v>1800800000</v>
      </c>
      <c r="E98" s="13">
        <v>200</v>
      </c>
      <c r="F98" s="16">
        <v>15</v>
      </c>
      <c r="G98" s="16">
        <v>15</v>
      </c>
      <c r="H98" s="41"/>
    </row>
    <row r="99" spans="1:8" outlineLevel="6">
      <c r="A99" s="12" t="s">
        <v>48</v>
      </c>
      <c r="B99" s="13" t="s">
        <v>0</v>
      </c>
      <c r="C99" s="13" t="s">
        <v>49</v>
      </c>
      <c r="D99" s="13"/>
      <c r="E99" s="13"/>
      <c r="F99" s="16">
        <f>F100+F105</f>
        <v>420</v>
      </c>
      <c r="G99" s="16">
        <f>G100+G105</f>
        <v>354.2</v>
      </c>
      <c r="H99" s="41"/>
    </row>
    <row r="100" spans="1:8" outlineLevel="6">
      <c r="A100" s="12" t="s">
        <v>407</v>
      </c>
      <c r="B100" s="13" t="s">
        <v>0</v>
      </c>
      <c r="C100" s="13" t="s">
        <v>408</v>
      </c>
      <c r="D100" s="13"/>
      <c r="E100" s="13"/>
      <c r="F100" s="16">
        <f t="shared" ref="F100:G103" si="1">F101</f>
        <v>400</v>
      </c>
      <c r="G100" s="16">
        <f t="shared" si="1"/>
        <v>334.2</v>
      </c>
      <c r="H100" s="41"/>
    </row>
    <row r="101" spans="1:8" ht="25.5" outlineLevel="6">
      <c r="A101" s="12" t="s">
        <v>347</v>
      </c>
      <c r="B101" s="13" t="s">
        <v>0</v>
      </c>
      <c r="C101" s="13" t="s">
        <v>408</v>
      </c>
      <c r="D101" s="13" t="s">
        <v>50</v>
      </c>
      <c r="E101" s="13"/>
      <c r="F101" s="16">
        <f t="shared" si="1"/>
        <v>400</v>
      </c>
      <c r="G101" s="16">
        <f t="shared" si="1"/>
        <v>334.2</v>
      </c>
      <c r="H101" s="41"/>
    </row>
    <row r="102" spans="1:8" ht="38.25" outlineLevel="6">
      <c r="A102" s="12" t="s">
        <v>51</v>
      </c>
      <c r="B102" s="13" t="s">
        <v>0</v>
      </c>
      <c r="C102" s="13" t="s">
        <v>408</v>
      </c>
      <c r="D102" s="13" t="s">
        <v>52</v>
      </c>
      <c r="E102" s="13"/>
      <c r="F102" s="16">
        <f t="shared" si="1"/>
        <v>400</v>
      </c>
      <c r="G102" s="16">
        <f t="shared" si="1"/>
        <v>334.2</v>
      </c>
      <c r="H102" s="41"/>
    </row>
    <row r="103" spans="1:8" ht="38.25" outlineLevel="6">
      <c r="A103" s="12" t="s">
        <v>409</v>
      </c>
      <c r="B103" s="13" t="s">
        <v>0</v>
      </c>
      <c r="C103" s="13" t="s">
        <v>408</v>
      </c>
      <c r="D103" s="13" t="s">
        <v>410</v>
      </c>
      <c r="E103" s="13"/>
      <c r="F103" s="16">
        <f t="shared" si="1"/>
        <v>400</v>
      </c>
      <c r="G103" s="16">
        <f t="shared" si="1"/>
        <v>334.2</v>
      </c>
      <c r="H103" s="41"/>
    </row>
    <row r="104" spans="1:8" outlineLevel="6">
      <c r="A104" s="12" t="s">
        <v>14</v>
      </c>
      <c r="B104" s="13" t="s">
        <v>0</v>
      </c>
      <c r="C104" s="13" t="s">
        <v>408</v>
      </c>
      <c r="D104" s="13" t="s">
        <v>410</v>
      </c>
      <c r="E104" s="13" t="s">
        <v>15</v>
      </c>
      <c r="F104" s="16">
        <v>400</v>
      </c>
      <c r="G104" s="16">
        <v>334.2</v>
      </c>
      <c r="H104" s="41"/>
    </row>
    <row r="105" spans="1:8" ht="25.5" hidden="1" outlineLevel="6">
      <c r="A105" s="12" t="s">
        <v>395</v>
      </c>
      <c r="B105" s="13" t="s">
        <v>0</v>
      </c>
      <c r="C105" s="13" t="s">
        <v>396</v>
      </c>
      <c r="D105" s="13"/>
      <c r="E105" s="13"/>
      <c r="F105" s="16">
        <f>F106</f>
        <v>20</v>
      </c>
      <c r="G105" s="16">
        <f>G106</f>
        <v>20</v>
      </c>
      <c r="H105" s="41"/>
    </row>
    <row r="106" spans="1:8" ht="38.25" hidden="1" outlineLevel="6">
      <c r="A106" s="12" t="s">
        <v>397</v>
      </c>
      <c r="B106" s="13" t="s">
        <v>0</v>
      </c>
      <c r="C106" s="13" t="s">
        <v>396</v>
      </c>
      <c r="D106" s="13" t="s">
        <v>398</v>
      </c>
      <c r="E106" s="13"/>
      <c r="F106" s="16">
        <f>F107+F110</f>
        <v>20</v>
      </c>
      <c r="G106" s="16">
        <f>G107+G110</f>
        <v>20</v>
      </c>
      <c r="H106" s="41"/>
    </row>
    <row r="107" spans="1:8" ht="25.5" hidden="1" outlineLevel="6">
      <c r="A107" s="12" t="s">
        <v>399</v>
      </c>
      <c r="B107" s="13" t="s">
        <v>0</v>
      </c>
      <c r="C107" s="13" t="s">
        <v>396</v>
      </c>
      <c r="D107" s="13" t="s">
        <v>400</v>
      </c>
      <c r="E107" s="13"/>
      <c r="F107" s="16">
        <f>F108</f>
        <v>10</v>
      </c>
      <c r="G107" s="16">
        <f>G108</f>
        <v>10</v>
      </c>
      <c r="H107" s="41"/>
    </row>
    <row r="108" spans="1:8" ht="25.5" hidden="1" outlineLevel="6">
      <c r="A108" s="12" t="s">
        <v>401</v>
      </c>
      <c r="B108" s="13" t="s">
        <v>0</v>
      </c>
      <c r="C108" s="13" t="s">
        <v>396</v>
      </c>
      <c r="D108" s="13" t="s">
        <v>402</v>
      </c>
      <c r="E108" s="13"/>
      <c r="F108" s="16">
        <f>F109</f>
        <v>10</v>
      </c>
      <c r="G108" s="16">
        <f>G109</f>
        <v>10</v>
      </c>
      <c r="H108" s="41"/>
    </row>
    <row r="109" spans="1:8" ht="38.25" hidden="1" outlineLevel="5">
      <c r="A109" s="12" t="s">
        <v>12</v>
      </c>
      <c r="B109" s="13" t="s">
        <v>0</v>
      </c>
      <c r="C109" s="13" t="s">
        <v>396</v>
      </c>
      <c r="D109" s="13" t="s">
        <v>402</v>
      </c>
      <c r="E109" s="13" t="s">
        <v>13</v>
      </c>
      <c r="F109" s="16">
        <v>10</v>
      </c>
      <c r="G109" s="16">
        <v>10</v>
      </c>
      <c r="H109" s="41"/>
    </row>
    <row r="110" spans="1:8" ht="38.25" hidden="1" outlineLevel="6">
      <c r="A110" s="12" t="s">
        <v>403</v>
      </c>
      <c r="B110" s="13" t="s">
        <v>0</v>
      </c>
      <c r="C110" s="13" t="s">
        <v>396</v>
      </c>
      <c r="D110" s="13" t="s">
        <v>404</v>
      </c>
      <c r="E110" s="13"/>
      <c r="F110" s="16">
        <f>F111</f>
        <v>10</v>
      </c>
      <c r="G110" s="16">
        <f>G111</f>
        <v>10</v>
      </c>
      <c r="H110" s="41"/>
    </row>
    <row r="111" spans="1:8" ht="25.5" hidden="1" outlineLevel="1">
      <c r="A111" s="12" t="s">
        <v>405</v>
      </c>
      <c r="B111" s="13" t="s">
        <v>0</v>
      </c>
      <c r="C111" s="13" t="s">
        <v>396</v>
      </c>
      <c r="D111" s="13" t="s">
        <v>406</v>
      </c>
      <c r="E111" s="13"/>
      <c r="F111" s="16">
        <f>F112</f>
        <v>10</v>
      </c>
      <c r="G111" s="16">
        <f>G112</f>
        <v>10</v>
      </c>
      <c r="H111" s="41"/>
    </row>
    <row r="112" spans="1:8" ht="38.25" hidden="1" outlineLevel="2">
      <c r="A112" s="12" t="s">
        <v>12</v>
      </c>
      <c r="B112" s="13" t="s">
        <v>0</v>
      </c>
      <c r="C112" s="13" t="s">
        <v>396</v>
      </c>
      <c r="D112" s="13" t="s">
        <v>406</v>
      </c>
      <c r="E112" s="13" t="s">
        <v>13</v>
      </c>
      <c r="F112" s="16">
        <v>10</v>
      </c>
      <c r="G112" s="16">
        <v>10</v>
      </c>
      <c r="H112" s="41"/>
    </row>
    <row r="113" spans="1:8" outlineLevel="3">
      <c r="A113" s="12" t="s">
        <v>53</v>
      </c>
      <c r="B113" s="13" t="s">
        <v>0</v>
      </c>
      <c r="C113" s="13" t="s">
        <v>54</v>
      </c>
      <c r="D113" s="13"/>
      <c r="E113" s="13"/>
      <c r="F113" s="16">
        <f>F114+F119+F127</f>
        <v>20729.5</v>
      </c>
      <c r="G113" s="16">
        <f>G114+G119+G127</f>
        <v>20710.900000000001</v>
      </c>
      <c r="H113" s="41"/>
    </row>
    <row r="114" spans="1:8" outlineLevel="4">
      <c r="A114" s="12" t="s">
        <v>55</v>
      </c>
      <c r="B114" s="13" t="s">
        <v>0</v>
      </c>
      <c r="C114" s="13" t="s">
        <v>56</v>
      </c>
      <c r="D114" s="13"/>
      <c r="E114" s="13"/>
      <c r="F114" s="16">
        <f t="shared" ref="F114:G117" si="2">F115</f>
        <v>2120</v>
      </c>
      <c r="G114" s="16">
        <f t="shared" si="2"/>
        <v>2168.8000000000002</v>
      </c>
      <c r="H114" s="41"/>
    </row>
    <row r="115" spans="1:8" ht="25.5" outlineLevel="5">
      <c r="A115" s="12" t="s">
        <v>347</v>
      </c>
      <c r="B115" s="13" t="s">
        <v>0</v>
      </c>
      <c r="C115" s="13" t="s">
        <v>56</v>
      </c>
      <c r="D115" s="13" t="s">
        <v>50</v>
      </c>
      <c r="E115" s="13"/>
      <c r="F115" s="16">
        <f t="shared" si="2"/>
        <v>2120</v>
      </c>
      <c r="G115" s="16">
        <f t="shared" si="2"/>
        <v>2168.8000000000002</v>
      </c>
      <c r="H115" s="41"/>
    </row>
    <row r="116" spans="1:8" ht="38.25" outlineLevel="6">
      <c r="A116" s="12" t="s">
        <v>51</v>
      </c>
      <c r="B116" s="13" t="s">
        <v>0</v>
      </c>
      <c r="C116" s="13" t="s">
        <v>56</v>
      </c>
      <c r="D116" s="13" t="s">
        <v>52</v>
      </c>
      <c r="E116" s="13"/>
      <c r="F116" s="16">
        <f t="shared" si="2"/>
        <v>2120</v>
      </c>
      <c r="G116" s="16">
        <f t="shared" si="2"/>
        <v>2168.8000000000002</v>
      </c>
      <c r="H116" s="41"/>
    </row>
    <row r="117" spans="1:8" outlineLevel="2">
      <c r="A117" s="12" t="s">
        <v>302</v>
      </c>
      <c r="B117" s="13" t="s">
        <v>0</v>
      </c>
      <c r="C117" s="13" t="s">
        <v>56</v>
      </c>
      <c r="D117" s="13" t="s">
        <v>57</v>
      </c>
      <c r="E117" s="13"/>
      <c r="F117" s="16">
        <f t="shared" si="2"/>
        <v>2120</v>
      </c>
      <c r="G117" s="16">
        <f t="shared" si="2"/>
        <v>2168.8000000000002</v>
      </c>
      <c r="H117" s="41"/>
    </row>
    <row r="118" spans="1:8" ht="25.5" outlineLevel="3">
      <c r="A118" s="12" t="s">
        <v>58</v>
      </c>
      <c r="B118" s="13" t="s">
        <v>0</v>
      </c>
      <c r="C118" s="13" t="s">
        <v>56</v>
      </c>
      <c r="D118" s="13" t="s">
        <v>57</v>
      </c>
      <c r="E118" s="13" t="s">
        <v>59</v>
      </c>
      <c r="F118" s="16">
        <v>2120</v>
      </c>
      <c r="G118" s="16">
        <v>2168.8000000000002</v>
      </c>
      <c r="H118" s="41"/>
    </row>
    <row r="119" spans="1:8" outlineLevel="4">
      <c r="A119" s="12" t="s">
        <v>60</v>
      </c>
      <c r="B119" s="13" t="s">
        <v>0</v>
      </c>
      <c r="C119" s="13" t="s">
        <v>61</v>
      </c>
      <c r="D119" s="13"/>
      <c r="E119" s="13"/>
      <c r="F119" s="16">
        <f>F120</f>
        <v>785</v>
      </c>
      <c r="G119" s="16">
        <f>G120</f>
        <v>774.1</v>
      </c>
      <c r="H119" s="41"/>
    </row>
    <row r="120" spans="1:8" ht="25.5" outlineLevel="5">
      <c r="A120" s="12" t="s">
        <v>347</v>
      </c>
      <c r="B120" s="13" t="s">
        <v>0</v>
      </c>
      <c r="C120" s="13" t="s">
        <v>61</v>
      </c>
      <c r="D120" s="13" t="s">
        <v>50</v>
      </c>
      <c r="E120" s="13"/>
      <c r="F120" s="16">
        <f>F121+F124</f>
        <v>785</v>
      </c>
      <c r="G120" s="16">
        <f>G121+G124</f>
        <v>774.1</v>
      </c>
      <c r="H120" s="41"/>
    </row>
    <row r="121" spans="1:8" ht="25.5" hidden="1" outlineLevel="6">
      <c r="A121" s="12" t="s">
        <v>62</v>
      </c>
      <c r="B121" s="13" t="s">
        <v>0</v>
      </c>
      <c r="C121" s="13" t="s">
        <v>61</v>
      </c>
      <c r="D121" s="13" t="s">
        <v>63</v>
      </c>
      <c r="E121" s="13"/>
      <c r="F121" s="16">
        <f>F122</f>
        <v>5</v>
      </c>
      <c r="G121" s="16">
        <f>G122</f>
        <v>5</v>
      </c>
      <c r="H121" s="41"/>
    </row>
    <row r="122" spans="1:8" ht="38.25" hidden="1" outlineLevel="4">
      <c r="A122" s="12" t="s">
        <v>64</v>
      </c>
      <c r="B122" s="13" t="s">
        <v>0</v>
      </c>
      <c r="C122" s="13" t="s">
        <v>61</v>
      </c>
      <c r="D122" s="13" t="s">
        <v>65</v>
      </c>
      <c r="E122" s="13"/>
      <c r="F122" s="16">
        <f>F123</f>
        <v>5</v>
      </c>
      <c r="G122" s="16">
        <f>G123</f>
        <v>5</v>
      </c>
      <c r="H122" s="41"/>
    </row>
    <row r="123" spans="1:8" ht="38.25" hidden="1" outlineLevel="5">
      <c r="A123" s="12" t="s">
        <v>12</v>
      </c>
      <c r="B123" s="13" t="s">
        <v>0</v>
      </c>
      <c r="C123" s="13" t="s">
        <v>61</v>
      </c>
      <c r="D123" s="13" t="s">
        <v>65</v>
      </c>
      <c r="E123" s="13" t="s">
        <v>13</v>
      </c>
      <c r="F123" s="16">
        <v>5</v>
      </c>
      <c r="G123" s="16">
        <v>5</v>
      </c>
      <c r="H123" s="41"/>
    </row>
    <row r="124" spans="1:8" ht="38.25" outlineLevel="6">
      <c r="A124" s="12" t="s">
        <v>51</v>
      </c>
      <c r="B124" s="13" t="s">
        <v>0</v>
      </c>
      <c r="C124" s="13" t="s">
        <v>61</v>
      </c>
      <c r="D124" s="13" t="s">
        <v>52</v>
      </c>
      <c r="E124" s="13"/>
      <c r="F124" s="16">
        <f>F125</f>
        <v>780</v>
      </c>
      <c r="G124" s="16">
        <f>G125</f>
        <v>769.1</v>
      </c>
      <c r="H124" s="41"/>
    </row>
    <row r="125" spans="1:8" outlineLevel="1">
      <c r="A125" s="12" t="s">
        <v>66</v>
      </c>
      <c r="B125" s="13" t="s">
        <v>0</v>
      </c>
      <c r="C125" s="13" t="s">
        <v>61</v>
      </c>
      <c r="D125" s="13" t="s">
        <v>67</v>
      </c>
      <c r="E125" s="13"/>
      <c r="F125" s="16">
        <f>F126</f>
        <v>780</v>
      </c>
      <c r="G125" s="16">
        <f>G126</f>
        <v>769.1</v>
      </c>
      <c r="H125" s="41"/>
    </row>
    <row r="126" spans="1:8" ht="25.5" outlineLevel="2">
      <c r="A126" s="12" t="s">
        <v>58</v>
      </c>
      <c r="B126" s="13" t="s">
        <v>0</v>
      </c>
      <c r="C126" s="13" t="s">
        <v>61</v>
      </c>
      <c r="D126" s="13" t="s">
        <v>67</v>
      </c>
      <c r="E126" s="13" t="s">
        <v>59</v>
      </c>
      <c r="F126" s="16">
        <v>780</v>
      </c>
      <c r="G126" s="16">
        <v>769.1</v>
      </c>
      <c r="H126" s="41"/>
    </row>
    <row r="127" spans="1:8" outlineLevel="3">
      <c r="A127" s="12" t="s">
        <v>68</v>
      </c>
      <c r="B127" s="13" t="s">
        <v>0</v>
      </c>
      <c r="C127" s="13" t="s">
        <v>69</v>
      </c>
      <c r="D127" s="13"/>
      <c r="E127" s="13"/>
      <c r="F127" s="16">
        <f>F128</f>
        <v>17824.5</v>
      </c>
      <c r="G127" s="16">
        <f>G128</f>
        <v>17768</v>
      </c>
      <c r="H127" s="41"/>
    </row>
    <row r="128" spans="1:8" ht="25.5" outlineLevel="4">
      <c r="A128" s="12" t="s">
        <v>347</v>
      </c>
      <c r="B128" s="13" t="s">
        <v>0</v>
      </c>
      <c r="C128" s="13" t="s">
        <v>69</v>
      </c>
      <c r="D128" s="13" t="s">
        <v>50</v>
      </c>
      <c r="E128" s="13"/>
      <c r="F128" s="16">
        <f>F129</f>
        <v>17824.5</v>
      </c>
      <c r="G128" s="16">
        <f>G129</f>
        <v>17768</v>
      </c>
      <c r="H128" s="41"/>
    </row>
    <row r="129" spans="1:8" ht="25.5" outlineLevel="5">
      <c r="A129" s="12" t="s">
        <v>62</v>
      </c>
      <c r="B129" s="13" t="s">
        <v>0</v>
      </c>
      <c r="C129" s="13" t="s">
        <v>69</v>
      </c>
      <c r="D129" s="13" t="s">
        <v>63</v>
      </c>
      <c r="E129" s="13"/>
      <c r="F129" s="16">
        <f>F130+F132+F134+F136</f>
        <v>17824.5</v>
      </c>
      <c r="G129" s="16">
        <f>G130+G132+G134+G136</f>
        <v>17768</v>
      </c>
      <c r="H129" s="41"/>
    </row>
    <row r="130" spans="1:8" ht="38.25" outlineLevel="6">
      <c r="A130" s="12" t="s">
        <v>70</v>
      </c>
      <c r="B130" s="13" t="s">
        <v>0</v>
      </c>
      <c r="C130" s="13" t="s">
        <v>69</v>
      </c>
      <c r="D130" s="13" t="s">
        <v>71</v>
      </c>
      <c r="E130" s="13"/>
      <c r="F130" s="16">
        <f>F131</f>
        <v>2348.5</v>
      </c>
      <c r="G130" s="16">
        <f>G131</f>
        <v>2194.5</v>
      </c>
      <c r="H130" s="41"/>
    </row>
    <row r="131" spans="1:8" ht="25.5" outlineLevel="2">
      <c r="A131" s="12" t="s">
        <v>58</v>
      </c>
      <c r="B131" s="13" t="s">
        <v>0</v>
      </c>
      <c r="C131" s="13" t="s">
        <v>69</v>
      </c>
      <c r="D131" s="13" t="s">
        <v>71</v>
      </c>
      <c r="E131" s="13" t="s">
        <v>59</v>
      </c>
      <c r="F131" s="16">
        <v>2348.5</v>
      </c>
      <c r="G131" s="16">
        <v>2194.5</v>
      </c>
      <c r="H131" s="41"/>
    </row>
    <row r="132" spans="1:8" ht="25.5" outlineLevel="3">
      <c r="A132" s="12" t="s">
        <v>72</v>
      </c>
      <c r="B132" s="13" t="s">
        <v>0</v>
      </c>
      <c r="C132" s="13" t="s">
        <v>69</v>
      </c>
      <c r="D132" s="13" t="s">
        <v>73</v>
      </c>
      <c r="E132" s="13"/>
      <c r="F132" s="16">
        <f>F133</f>
        <v>10263.700000000001</v>
      </c>
      <c r="G132" s="16">
        <f>G133</f>
        <v>10942.9</v>
      </c>
      <c r="H132" s="41"/>
    </row>
    <row r="133" spans="1:8" ht="25.5" outlineLevel="4">
      <c r="A133" s="12" t="s">
        <v>58</v>
      </c>
      <c r="B133" s="13" t="s">
        <v>0</v>
      </c>
      <c r="C133" s="13" t="s">
        <v>69</v>
      </c>
      <c r="D133" s="13" t="s">
        <v>73</v>
      </c>
      <c r="E133" s="13" t="s">
        <v>59</v>
      </c>
      <c r="F133" s="16">
        <v>10263.700000000001</v>
      </c>
      <c r="G133" s="16">
        <v>10942.9</v>
      </c>
      <c r="H133" s="41"/>
    </row>
    <row r="134" spans="1:8" ht="89.25" outlineLevel="4">
      <c r="A134" s="18" t="s">
        <v>417</v>
      </c>
      <c r="B134" s="13" t="s">
        <v>0</v>
      </c>
      <c r="C134" s="13" t="s">
        <v>69</v>
      </c>
      <c r="D134" s="13" t="s">
        <v>74</v>
      </c>
      <c r="E134" s="13"/>
      <c r="F134" s="16">
        <f>F135</f>
        <v>240.2</v>
      </c>
      <c r="G134" s="16">
        <f>G135</f>
        <v>758.5</v>
      </c>
      <c r="H134" s="41"/>
    </row>
    <row r="135" spans="1:8" ht="25.5" outlineLevel="4">
      <c r="A135" s="18" t="s">
        <v>418</v>
      </c>
      <c r="B135" s="13" t="s">
        <v>0</v>
      </c>
      <c r="C135" s="13" t="s">
        <v>69</v>
      </c>
      <c r="D135" s="13" t="s">
        <v>74</v>
      </c>
      <c r="E135" s="13" t="s">
        <v>59</v>
      </c>
      <c r="F135" s="16">
        <v>240.2</v>
      </c>
      <c r="G135" s="16">
        <v>758.5</v>
      </c>
      <c r="H135" s="41"/>
    </row>
    <row r="136" spans="1:8" ht="25.5" outlineLevel="4">
      <c r="A136" s="12" t="s">
        <v>75</v>
      </c>
      <c r="B136" s="13" t="s">
        <v>0</v>
      </c>
      <c r="C136" s="13" t="s">
        <v>69</v>
      </c>
      <c r="D136" s="13" t="s">
        <v>76</v>
      </c>
      <c r="E136" s="13"/>
      <c r="F136" s="16">
        <f>F137</f>
        <v>4972.1000000000004</v>
      </c>
      <c r="G136" s="16">
        <f>G137</f>
        <v>3872.1</v>
      </c>
      <c r="H136" s="41"/>
    </row>
    <row r="137" spans="1:8" ht="25.5" outlineLevel="5">
      <c r="A137" s="12" t="s">
        <v>58</v>
      </c>
      <c r="B137" s="13" t="s">
        <v>0</v>
      </c>
      <c r="C137" s="13" t="s">
        <v>69</v>
      </c>
      <c r="D137" s="13" t="s">
        <v>76</v>
      </c>
      <c r="E137" s="13" t="s">
        <v>59</v>
      </c>
      <c r="F137" s="16">
        <v>4972.1000000000004</v>
      </c>
      <c r="G137" s="16">
        <v>3872.1</v>
      </c>
      <c r="H137" s="41"/>
    </row>
    <row r="138" spans="1:8" s="4" customFormat="1" outlineLevel="6">
      <c r="A138" s="44" t="s">
        <v>77</v>
      </c>
      <c r="B138" s="45" t="s">
        <v>78</v>
      </c>
      <c r="C138" s="45"/>
      <c r="D138" s="45"/>
      <c r="E138" s="45"/>
      <c r="F138" s="43">
        <f>F139</f>
        <v>6645.2000000000007</v>
      </c>
      <c r="G138" s="43">
        <f>G139</f>
        <v>7228.2000000000007</v>
      </c>
      <c r="H138" s="41"/>
    </row>
    <row r="139" spans="1:8" outlineLevel="2">
      <c r="A139" s="12" t="s">
        <v>1</v>
      </c>
      <c r="B139" s="13" t="s">
        <v>78</v>
      </c>
      <c r="C139" s="13" t="s">
        <v>2</v>
      </c>
      <c r="D139" s="13"/>
      <c r="E139" s="13"/>
      <c r="F139" s="16">
        <f>F140+F145</f>
        <v>6645.2000000000007</v>
      </c>
      <c r="G139" s="16">
        <f>G140+G145</f>
        <v>7228.2000000000007</v>
      </c>
      <c r="H139" s="41"/>
    </row>
    <row r="140" spans="1:8" ht="51" outlineLevel="3">
      <c r="A140" s="12" t="s">
        <v>79</v>
      </c>
      <c r="B140" s="13" t="s">
        <v>78</v>
      </c>
      <c r="C140" s="13" t="s">
        <v>80</v>
      </c>
      <c r="D140" s="13"/>
      <c r="E140" s="13"/>
      <c r="F140" s="16">
        <f>F141</f>
        <v>6595.2000000000007</v>
      </c>
      <c r="G140" s="16">
        <f>G141</f>
        <v>7178.2000000000007</v>
      </c>
      <c r="H140" s="41"/>
    </row>
    <row r="141" spans="1:8" s="4" customFormat="1" outlineLevel="4">
      <c r="A141" s="12" t="s">
        <v>19</v>
      </c>
      <c r="B141" s="13" t="s">
        <v>78</v>
      </c>
      <c r="C141" s="13" t="s">
        <v>80</v>
      </c>
      <c r="D141" s="13" t="s">
        <v>20</v>
      </c>
      <c r="E141" s="13"/>
      <c r="F141" s="16">
        <f>F142+F143+F144</f>
        <v>6595.2000000000007</v>
      </c>
      <c r="G141" s="16">
        <f>G142+G143+G144</f>
        <v>7178.2000000000007</v>
      </c>
      <c r="H141" s="41"/>
    </row>
    <row r="142" spans="1:8" ht="63.75" outlineLevel="5">
      <c r="A142" s="12" t="s">
        <v>8</v>
      </c>
      <c r="B142" s="13" t="s">
        <v>78</v>
      </c>
      <c r="C142" s="13" t="s">
        <v>80</v>
      </c>
      <c r="D142" s="13" t="s">
        <v>20</v>
      </c>
      <c r="E142" s="13" t="s">
        <v>9</v>
      </c>
      <c r="F142" s="16">
        <v>6208.5</v>
      </c>
      <c r="G142" s="16">
        <v>6791.5</v>
      </c>
      <c r="H142" s="41"/>
    </row>
    <row r="143" spans="1:8" ht="38.25" hidden="1" outlineLevel="6">
      <c r="A143" s="12" t="s">
        <v>12</v>
      </c>
      <c r="B143" s="13" t="s">
        <v>78</v>
      </c>
      <c r="C143" s="13" t="s">
        <v>80</v>
      </c>
      <c r="D143" s="13" t="s">
        <v>20</v>
      </c>
      <c r="E143" s="13" t="s">
        <v>13</v>
      </c>
      <c r="F143" s="16">
        <v>379.1</v>
      </c>
      <c r="G143" s="16">
        <v>379.1</v>
      </c>
      <c r="H143" s="41"/>
    </row>
    <row r="144" spans="1:8" hidden="1" outlineLevel="5">
      <c r="A144" s="12" t="s">
        <v>14</v>
      </c>
      <c r="B144" s="13" t="s">
        <v>78</v>
      </c>
      <c r="C144" s="13" t="s">
        <v>80</v>
      </c>
      <c r="D144" s="13" t="s">
        <v>20</v>
      </c>
      <c r="E144" s="13" t="s">
        <v>15</v>
      </c>
      <c r="F144" s="16">
        <v>7.6</v>
      </c>
      <c r="G144" s="16">
        <v>7.6</v>
      </c>
      <c r="H144" s="41"/>
    </row>
    <row r="145" spans="1:8" hidden="1" outlineLevel="6">
      <c r="A145" s="12" t="s">
        <v>23</v>
      </c>
      <c r="B145" s="13" t="s">
        <v>78</v>
      </c>
      <c r="C145" s="13" t="s">
        <v>24</v>
      </c>
      <c r="D145" s="13"/>
      <c r="E145" s="13"/>
      <c r="F145" s="16">
        <f>F146</f>
        <v>50</v>
      </c>
      <c r="G145" s="16">
        <f>G146</f>
        <v>50</v>
      </c>
      <c r="H145" s="41"/>
    </row>
    <row r="146" spans="1:8" hidden="1" outlineLevel="5">
      <c r="A146" s="12" t="s">
        <v>19</v>
      </c>
      <c r="B146" s="13" t="s">
        <v>78</v>
      </c>
      <c r="C146" s="13" t="s">
        <v>24</v>
      </c>
      <c r="D146" s="13" t="s">
        <v>20</v>
      </c>
      <c r="E146" s="13"/>
      <c r="F146" s="16">
        <f>F147</f>
        <v>50</v>
      </c>
      <c r="G146" s="16">
        <f>G147</f>
        <v>50</v>
      </c>
      <c r="H146" s="41"/>
    </row>
    <row r="147" spans="1:8" ht="38.25" hidden="1" outlineLevel="6">
      <c r="A147" s="12" t="s">
        <v>12</v>
      </c>
      <c r="B147" s="13" t="s">
        <v>78</v>
      </c>
      <c r="C147" s="13" t="s">
        <v>24</v>
      </c>
      <c r="D147" s="13" t="s">
        <v>20</v>
      </c>
      <c r="E147" s="13" t="s">
        <v>13</v>
      </c>
      <c r="F147" s="16">
        <v>50</v>
      </c>
      <c r="G147" s="16">
        <v>50</v>
      </c>
      <c r="H147" s="41"/>
    </row>
    <row r="148" spans="1:8" s="4" customFormat="1" ht="25.5" outlineLevel="5" collapsed="1">
      <c r="A148" s="44" t="s">
        <v>81</v>
      </c>
      <c r="B148" s="45" t="s">
        <v>82</v>
      </c>
      <c r="C148" s="45"/>
      <c r="D148" s="45"/>
      <c r="E148" s="45"/>
      <c r="F148" s="43">
        <f>F157+F171+F286+F149+F268+F281</f>
        <v>857501.7</v>
      </c>
      <c r="G148" s="43">
        <f>G157+G171+G286+G149+G268+G281+G262</f>
        <v>969844.5</v>
      </c>
      <c r="H148" s="41"/>
    </row>
    <row r="149" spans="1:8" s="4" customFormat="1" outlineLevel="5">
      <c r="A149" s="12" t="s">
        <v>1</v>
      </c>
      <c r="B149" s="19" t="s">
        <v>82</v>
      </c>
      <c r="C149" s="19" t="s">
        <v>2</v>
      </c>
      <c r="D149" s="19"/>
      <c r="E149" s="19"/>
      <c r="F149" s="29">
        <f t="shared" ref="F149:G151" si="3">F150</f>
        <v>3853.7999999999997</v>
      </c>
      <c r="G149" s="29">
        <f t="shared" si="3"/>
        <v>4266.9000000000005</v>
      </c>
      <c r="H149" s="41"/>
    </row>
    <row r="150" spans="1:8" s="4" customFormat="1" outlineLevel="5">
      <c r="A150" s="18" t="s">
        <v>23</v>
      </c>
      <c r="B150" s="19" t="s">
        <v>82</v>
      </c>
      <c r="C150" s="19" t="s">
        <v>24</v>
      </c>
      <c r="D150" s="19"/>
      <c r="E150" s="19"/>
      <c r="F150" s="29">
        <f t="shared" si="3"/>
        <v>3853.7999999999997</v>
      </c>
      <c r="G150" s="29">
        <f>G151+G155</f>
        <v>4266.9000000000005</v>
      </c>
      <c r="H150" s="41"/>
    </row>
    <row r="151" spans="1:8" s="4" customFormat="1" ht="43.5" customHeight="1" outlineLevel="5">
      <c r="A151" s="18" t="s">
        <v>429</v>
      </c>
      <c r="B151" s="19" t="s">
        <v>82</v>
      </c>
      <c r="C151" s="19" t="s">
        <v>24</v>
      </c>
      <c r="D151" s="19" t="s">
        <v>232</v>
      </c>
      <c r="E151" s="19"/>
      <c r="F151" s="29">
        <f t="shared" si="3"/>
        <v>3853.7999999999997</v>
      </c>
      <c r="G151" s="29">
        <f t="shared" si="3"/>
        <v>4173.8</v>
      </c>
      <c r="H151" s="41"/>
    </row>
    <row r="152" spans="1:8" s="4" customFormat="1" ht="25.5" outlineLevel="5">
      <c r="A152" s="18" t="s">
        <v>430</v>
      </c>
      <c r="B152" s="19" t="s">
        <v>82</v>
      </c>
      <c r="C152" s="19" t="s">
        <v>24</v>
      </c>
      <c r="D152" s="19" t="s">
        <v>234</v>
      </c>
      <c r="E152" s="19"/>
      <c r="F152" s="29">
        <f>F153+F154</f>
        <v>3853.7999999999997</v>
      </c>
      <c r="G152" s="29">
        <f>G153+G154</f>
        <v>4173.8</v>
      </c>
      <c r="H152" s="41"/>
    </row>
    <row r="153" spans="1:8" s="4" customFormat="1" ht="63.75" outlineLevel="5">
      <c r="A153" s="18" t="s">
        <v>431</v>
      </c>
      <c r="B153" s="19" t="s">
        <v>82</v>
      </c>
      <c r="C153" s="19" t="s">
        <v>24</v>
      </c>
      <c r="D153" s="19" t="s">
        <v>234</v>
      </c>
      <c r="E153" s="19" t="s">
        <v>9</v>
      </c>
      <c r="F153" s="29">
        <v>3650.7</v>
      </c>
      <c r="G153" s="29">
        <v>3970.7</v>
      </c>
      <c r="H153" s="41"/>
    </row>
    <row r="154" spans="1:8" s="4" customFormat="1" ht="38.25" hidden="1" outlineLevel="5">
      <c r="A154" s="18" t="s">
        <v>432</v>
      </c>
      <c r="B154" s="19" t="s">
        <v>82</v>
      </c>
      <c r="C154" s="19" t="s">
        <v>24</v>
      </c>
      <c r="D154" s="19" t="s">
        <v>234</v>
      </c>
      <c r="E154" s="19" t="s">
        <v>13</v>
      </c>
      <c r="F154" s="29">
        <v>203.1</v>
      </c>
      <c r="G154" s="29">
        <v>203.1</v>
      </c>
      <c r="H154" s="41"/>
    </row>
    <row r="155" spans="1:8" s="4" customFormat="1" outlineLevel="5">
      <c r="A155" s="12" t="s">
        <v>19</v>
      </c>
      <c r="B155" s="19" t="s">
        <v>82</v>
      </c>
      <c r="C155" s="19" t="s">
        <v>24</v>
      </c>
      <c r="D155" s="19">
        <v>9900000000</v>
      </c>
      <c r="E155" s="19"/>
      <c r="F155" s="29">
        <f>F156</f>
        <v>0</v>
      </c>
      <c r="G155" s="29">
        <f>G156</f>
        <v>93.1</v>
      </c>
      <c r="H155" s="41"/>
    </row>
    <row r="156" spans="1:8" s="4" customFormat="1" ht="63.75" outlineLevel="5">
      <c r="A156" s="18" t="s">
        <v>431</v>
      </c>
      <c r="B156" s="19" t="s">
        <v>82</v>
      </c>
      <c r="C156" s="19" t="s">
        <v>24</v>
      </c>
      <c r="D156" s="19">
        <v>9900000000</v>
      </c>
      <c r="E156" s="19">
        <v>100</v>
      </c>
      <c r="F156" s="29">
        <v>0</v>
      </c>
      <c r="G156" s="29">
        <v>93.1</v>
      </c>
      <c r="H156" s="41"/>
    </row>
    <row r="157" spans="1:8" s="4" customFormat="1" outlineLevel="6">
      <c r="A157" s="12" t="s">
        <v>48</v>
      </c>
      <c r="B157" s="13" t="s">
        <v>82</v>
      </c>
      <c r="C157" s="13" t="s">
        <v>49</v>
      </c>
      <c r="D157" s="13"/>
      <c r="E157" s="13"/>
      <c r="F157" s="16">
        <f t="shared" ref="F157:G159" si="4">F158</f>
        <v>123648.1</v>
      </c>
      <c r="G157" s="16">
        <f t="shared" si="4"/>
        <v>209635.3</v>
      </c>
      <c r="H157" s="41"/>
    </row>
    <row r="158" spans="1:8" s="4" customFormat="1">
      <c r="A158" s="12" t="s">
        <v>83</v>
      </c>
      <c r="B158" s="13" t="s">
        <v>82</v>
      </c>
      <c r="C158" s="13" t="s">
        <v>84</v>
      </c>
      <c r="D158" s="13"/>
      <c r="E158" s="13"/>
      <c r="F158" s="16">
        <f t="shared" si="4"/>
        <v>123648.1</v>
      </c>
      <c r="G158" s="16">
        <f t="shared" si="4"/>
        <v>209635.3</v>
      </c>
      <c r="H158" s="41"/>
    </row>
    <row r="159" spans="1:8" ht="25.5" outlineLevel="1">
      <c r="A159" s="12" t="s">
        <v>358</v>
      </c>
      <c r="B159" s="13" t="s">
        <v>82</v>
      </c>
      <c r="C159" s="13" t="s">
        <v>84</v>
      </c>
      <c r="D159" s="13" t="s">
        <v>85</v>
      </c>
      <c r="E159" s="13"/>
      <c r="F159" s="16">
        <f t="shared" si="4"/>
        <v>123648.1</v>
      </c>
      <c r="G159" s="16">
        <f t="shared" si="4"/>
        <v>209635.3</v>
      </c>
      <c r="H159" s="41"/>
    </row>
    <row r="160" spans="1:8" ht="51" outlineLevel="2">
      <c r="A160" s="12" t="s">
        <v>86</v>
      </c>
      <c r="B160" s="13" t="s">
        <v>82</v>
      </c>
      <c r="C160" s="13" t="s">
        <v>84</v>
      </c>
      <c r="D160" s="13" t="s">
        <v>87</v>
      </c>
      <c r="E160" s="13"/>
      <c r="F160" s="16">
        <f>F163+F165+F167+F169+F161</f>
        <v>123648.1</v>
      </c>
      <c r="G160" s="16">
        <f>G163+G165+G167+G169+G161</f>
        <v>209635.3</v>
      </c>
      <c r="H160" s="41"/>
    </row>
    <row r="161" spans="1:8" ht="38.25" hidden="1" outlineLevel="2">
      <c r="A161" s="18" t="s">
        <v>433</v>
      </c>
      <c r="B161" s="19" t="s">
        <v>82</v>
      </c>
      <c r="C161" s="19" t="s">
        <v>84</v>
      </c>
      <c r="D161" s="19" t="s">
        <v>235</v>
      </c>
      <c r="E161" s="19"/>
      <c r="F161" s="16">
        <f>F162</f>
        <v>48234.2</v>
      </c>
      <c r="G161" s="16">
        <f>G162</f>
        <v>48234.2</v>
      </c>
      <c r="H161" s="41"/>
    </row>
    <row r="162" spans="1:8" ht="38.25" hidden="1" outlineLevel="2">
      <c r="A162" s="18" t="s">
        <v>434</v>
      </c>
      <c r="B162" s="19" t="s">
        <v>82</v>
      </c>
      <c r="C162" s="19" t="s">
        <v>84</v>
      </c>
      <c r="D162" s="19" t="s">
        <v>235</v>
      </c>
      <c r="E162" s="19" t="s">
        <v>104</v>
      </c>
      <c r="F162" s="16">
        <v>48234.2</v>
      </c>
      <c r="G162" s="16">
        <v>48234.2</v>
      </c>
      <c r="H162" s="41"/>
    </row>
    <row r="163" spans="1:8" ht="38.25" outlineLevel="3">
      <c r="A163" s="12" t="s">
        <v>359</v>
      </c>
      <c r="B163" s="13" t="s">
        <v>82</v>
      </c>
      <c r="C163" s="13" t="s">
        <v>84</v>
      </c>
      <c r="D163" s="13" t="s">
        <v>88</v>
      </c>
      <c r="E163" s="13"/>
      <c r="F163" s="16">
        <f>F164</f>
        <v>72913.100000000006</v>
      </c>
      <c r="G163" s="16">
        <f>G164</f>
        <v>63583.4</v>
      </c>
      <c r="H163" s="41"/>
    </row>
    <row r="164" spans="1:8" ht="38.25" outlineLevel="4">
      <c r="A164" s="12" t="s">
        <v>12</v>
      </c>
      <c r="B164" s="13" t="s">
        <v>82</v>
      </c>
      <c r="C164" s="13" t="s">
        <v>84</v>
      </c>
      <c r="D164" s="13" t="s">
        <v>88</v>
      </c>
      <c r="E164" s="13" t="s">
        <v>13</v>
      </c>
      <c r="F164" s="16">
        <v>72913.100000000006</v>
      </c>
      <c r="G164" s="16">
        <v>63583.4</v>
      </c>
      <c r="H164" s="41"/>
    </row>
    <row r="165" spans="1:8" ht="51" outlineLevel="5">
      <c r="A165" s="12" t="s">
        <v>304</v>
      </c>
      <c r="B165" s="13" t="s">
        <v>82</v>
      </c>
      <c r="C165" s="13" t="s">
        <v>84</v>
      </c>
      <c r="D165" s="13" t="s">
        <v>89</v>
      </c>
      <c r="E165" s="13"/>
      <c r="F165" s="16">
        <f>F166</f>
        <v>99.6</v>
      </c>
      <c r="G165" s="16">
        <f>G166</f>
        <v>94616.5</v>
      </c>
      <c r="H165" s="41"/>
    </row>
    <row r="166" spans="1:8" ht="38.25" outlineLevel="6">
      <c r="A166" s="12" t="s">
        <v>12</v>
      </c>
      <c r="B166" s="13" t="s">
        <v>82</v>
      </c>
      <c r="C166" s="13" t="s">
        <v>84</v>
      </c>
      <c r="D166" s="13" t="s">
        <v>89</v>
      </c>
      <c r="E166" s="13" t="s">
        <v>13</v>
      </c>
      <c r="F166" s="16">
        <v>99.6</v>
      </c>
      <c r="G166" s="16">
        <v>94616.5</v>
      </c>
      <c r="H166" s="41"/>
    </row>
    <row r="167" spans="1:8" ht="51" outlineLevel="3">
      <c r="A167" s="12" t="s">
        <v>305</v>
      </c>
      <c r="B167" s="13" t="s">
        <v>82</v>
      </c>
      <c r="C167" s="13" t="s">
        <v>84</v>
      </c>
      <c r="D167" s="13" t="s">
        <v>90</v>
      </c>
      <c r="E167" s="13"/>
      <c r="F167" s="16">
        <f>F168</f>
        <v>2000</v>
      </c>
      <c r="G167" s="16">
        <f>G168</f>
        <v>2800</v>
      </c>
      <c r="H167" s="41"/>
    </row>
    <row r="168" spans="1:8" ht="38.25" outlineLevel="6">
      <c r="A168" s="12" t="s">
        <v>12</v>
      </c>
      <c r="B168" s="13" t="s">
        <v>82</v>
      </c>
      <c r="C168" s="13" t="s">
        <v>84</v>
      </c>
      <c r="D168" s="13" t="s">
        <v>90</v>
      </c>
      <c r="E168" s="13" t="s">
        <v>13</v>
      </c>
      <c r="F168" s="16">
        <v>2000</v>
      </c>
      <c r="G168" s="16">
        <v>2800</v>
      </c>
      <c r="H168" s="41"/>
    </row>
    <row r="169" spans="1:8" ht="101.25" hidden="1" customHeight="1" outlineLevel="6">
      <c r="A169" s="12" t="s">
        <v>306</v>
      </c>
      <c r="B169" s="13" t="s">
        <v>82</v>
      </c>
      <c r="C169" s="13" t="s">
        <v>84</v>
      </c>
      <c r="D169" s="13" t="s">
        <v>91</v>
      </c>
      <c r="E169" s="13"/>
      <c r="F169" s="16">
        <f>F170</f>
        <v>401.2</v>
      </c>
      <c r="G169" s="16">
        <f>G170</f>
        <v>401.2</v>
      </c>
      <c r="H169" s="41"/>
    </row>
    <row r="170" spans="1:8" ht="38.25" hidden="1" outlineLevel="6">
      <c r="A170" s="12" t="s">
        <v>12</v>
      </c>
      <c r="B170" s="13" t="s">
        <v>82</v>
      </c>
      <c r="C170" s="13" t="s">
        <v>84</v>
      </c>
      <c r="D170" s="13" t="s">
        <v>91</v>
      </c>
      <c r="E170" s="13" t="s">
        <v>13</v>
      </c>
      <c r="F170" s="16">
        <v>401.2</v>
      </c>
      <c r="G170" s="16">
        <v>401.2</v>
      </c>
      <c r="H170" s="41"/>
    </row>
    <row r="171" spans="1:8" outlineLevel="2" collapsed="1">
      <c r="A171" s="12" t="s">
        <v>92</v>
      </c>
      <c r="B171" s="13" t="s">
        <v>82</v>
      </c>
      <c r="C171" s="13" t="s">
        <v>93</v>
      </c>
      <c r="D171" s="13"/>
      <c r="E171" s="13"/>
      <c r="F171" s="16">
        <f>F172+F190+F210+F245</f>
        <v>341616.9</v>
      </c>
      <c r="G171" s="16">
        <f>G172+G190+G210+G245</f>
        <v>361144.6</v>
      </c>
      <c r="H171" s="41"/>
    </row>
    <row r="172" spans="1:8" outlineLevel="3">
      <c r="A172" s="12" t="s">
        <v>94</v>
      </c>
      <c r="B172" s="13" t="s">
        <v>82</v>
      </c>
      <c r="C172" s="13" t="s">
        <v>95</v>
      </c>
      <c r="D172" s="13"/>
      <c r="E172" s="13"/>
      <c r="F172" s="16">
        <f>F173</f>
        <v>83419.7</v>
      </c>
      <c r="G172" s="16">
        <f>G173</f>
        <v>89905</v>
      </c>
      <c r="H172" s="41"/>
    </row>
    <row r="173" spans="1:8" s="4" customFormat="1" ht="25.5" outlineLevel="6">
      <c r="A173" s="12" t="s">
        <v>358</v>
      </c>
      <c r="B173" s="13" t="s">
        <v>82</v>
      </c>
      <c r="C173" s="13" t="s">
        <v>95</v>
      </c>
      <c r="D173" s="13" t="s">
        <v>85</v>
      </c>
      <c r="E173" s="13"/>
      <c r="F173" s="16">
        <f>F174</f>
        <v>83419.7</v>
      </c>
      <c r="G173" s="16">
        <f>G174</f>
        <v>89905</v>
      </c>
      <c r="H173" s="41"/>
    </row>
    <row r="174" spans="1:8" s="4" customFormat="1" ht="27.75" customHeight="1">
      <c r="A174" s="12" t="s">
        <v>96</v>
      </c>
      <c r="B174" s="13" t="s">
        <v>82</v>
      </c>
      <c r="C174" s="13" t="s">
        <v>95</v>
      </c>
      <c r="D174" s="13" t="s">
        <v>97</v>
      </c>
      <c r="E174" s="13"/>
      <c r="F174" s="16">
        <f>F179+F182+F184+F186+F188+F175+F177</f>
        <v>83419.7</v>
      </c>
      <c r="G174" s="16">
        <f>G179+G182+G184+G186+G188+G175+G177</f>
        <v>89905</v>
      </c>
      <c r="H174" s="41"/>
    </row>
    <row r="175" spans="1:8" s="4" customFormat="1" ht="37.5" customHeight="1">
      <c r="A175" s="18" t="s">
        <v>435</v>
      </c>
      <c r="B175" s="19" t="s">
        <v>82</v>
      </c>
      <c r="C175" s="19" t="s">
        <v>95</v>
      </c>
      <c r="D175" s="19" t="s">
        <v>436</v>
      </c>
      <c r="E175" s="19"/>
      <c r="F175" s="16">
        <f>F176</f>
        <v>0</v>
      </c>
      <c r="G175" s="16">
        <f>G176</f>
        <v>5655.3</v>
      </c>
      <c r="H175" s="41"/>
    </row>
    <row r="176" spans="1:8" s="4" customFormat="1" ht="13.5" customHeight="1">
      <c r="A176" s="18" t="s">
        <v>437</v>
      </c>
      <c r="B176" s="19" t="s">
        <v>82</v>
      </c>
      <c r="C176" s="19" t="s">
        <v>95</v>
      </c>
      <c r="D176" s="19" t="s">
        <v>436</v>
      </c>
      <c r="E176" s="19" t="s">
        <v>15</v>
      </c>
      <c r="F176" s="16">
        <v>0</v>
      </c>
      <c r="G176" s="16">
        <v>5655.3</v>
      </c>
      <c r="H176" s="41"/>
    </row>
    <row r="177" spans="1:8" s="4" customFormat="1" ht="83.25" hidden="1" customHeight="1">
      <c r="A177" s="18" t="s">
        <v>489</v>
      </c>
      <c r="B177" s="19" t="s">
        <v>82</v>
      </c>
      <c r="C177" s="19" t="s">
        <v>95</v>
      </c>
      <c r="D177" s="39" t="s">
        <v>488</v>
      </c>
      <c r="E177" s="39"/>
      <c r="F177" s="16">
        <f>F178</f>
        <v>15000</v>
      </c>
      <c r="G177" s="16">
        <f>G178</f>
        <v>15000</v>
      </c>
      <c r="H177" s="41"/>
    </row>
    <row r="178" spans="1:8" s="4" customFormat="1" ht="13.5" hidden="1" customHeight="1">
      <c r="A178" s="12" t="s">
        <v>12</v>
      </c>
      <c r="B178" s="19" t="s">
        <v>82</v>
      </c>
      <c r="C178" s="19" t="s">
        <v>95</v>
      </c>
      <c r="D178" s="39" t="s">
        <v>488</v>
      </c>
      <c r="E178" s="39" t="s">
        <v>13</v>
      </c>
      <c r="F178" s="16">
        <v>15000</v>
      </c>
      <c r="G178" s="16">
        <v>15000</v>
      </c>
      <c r="H178" s="41"/>
    </row>
    <row r="179" spans="1:8" ht="38.25" outlineLevel="1">
      <c r="A179" s="12" t="s">
        <v>307</v>
      </c>
      <c r="B179" s="13" t="s">
        <v>82</v>
      </c>
      <c r="C179" s="13" t="s">
        <v>95</v>
      </c>
      <c r="D179" s="13" t="s">
        <v>98</v>
      </c>
      <c r="E179" s="13"/>
      <c r="F179" s="16">
        <f>F180+F181</f>
        <v>2273.1999999999998</v>
      </c>
      <c r="G179" s="16">
        <f>G180+G181</f>
        <v>2650.8</v>
      </c>
      <c r="H179" s="41"/>
    </row>
    <row r="180" spans="1:8" ht="38.25" outlineLevel="2">
      <c r="A180" s="12" t="s">
        <v>12</v>
      </c>
      <c r="B180" s="13" t="s">
        <v>82</v>
      </c>
      <c r="C180" s="13" t="s">
        <v>95</v>
      </c>
      <c r="D180" s="13" t="s">
        <v>98</v>
      </c>
      <c r="E180" s="13" t="s">
        <v>13</v>
      </c>
      <c r="F180" s="16">
        <v>1512.5</v>
      </c>
      <c r="G180" s="16">
        <v>1912.5</v>
      </c>
      <c r="H180" s="41"/>
    </row>
    <row r="181" spans="1:8" outlineLevel="3">
      <c r="A181" s="12" t="s">
        <v>14</v>
      </c>
      <c r="B181" s="13" t="s">
        <v>82</v>
      </c>
      <c r="C181" s="13" t="s">
        <v>95</v>
      </c>
      <c r="D181" s="13" t="s">
        <v>98</v>
      </c>
      <c r="E181" s="13" t="s">
        <v>15</v>
      </c>
      <c r="F181" s="16">
        <v>760.7</v>
      </c>
      <c r="G181" s="16">
        <v>738.3</v>
      </c>
      <c r="H181" s="41"/>
    </row>
    <row r="182" spans="1:8" ht="25.5" outlineLevel="4">
      <c r="A182" s="12" t="s">
        <v>308</v>
      </c>
      <c r="B182" s="13" t="s">
        <v>82</v>
      </c>
      <c r="C182" s="13" t="s">
        <v>95</v>
      </c>
      <c r="D182" s="13" t="s">
        <v>99</v>
      </c>
      <c r="E182" s="13"/>
      <c r="F182" s="16">
        <f>F183</f>
        <v>1450</v>
      </c>
      <c r="G182" s="16">
        <f>G183</f>
        <v>1902.4</v>
      </c>
      <c r="H182" s="41"/>
    </row>
    <row r="183" spans="1:8" ht="38.25" outlineLevel="5">
      <c r="A183" s="12" t="s">
        <v>12</v>
      </c>
      <c r="B183" s="13" t="s">
        <v>82</v>
      </c>
      <c r="C183" s="13" t="s">
        <v>95</v>
      </c>
      <c r="D183" s="13" t="s">
        <v>99</v>
      </c>
      <c r="E183" s="13" t="s">
        <v>13</v>
      </c>
      <c r="F183" s="16">
        <v>1450</v>
      </c>
      <c r="G183" s="16">
        <v>1902.4</v>
      </c>
      <c r="H183" s="41"/>
    </row>
    <row r="184" spans="1:8" ht="51" hidden="1" outlineLevel="6">
      <c r="A184" s="12" t="s">
        <v>309</v>
      </c>
      <c r="B184" s="13" t="s">
        <v>82</v>
      </c>
      <c r="C184" s="13" t="s">
        <v>95</v>
      </c>
      <c r="D184" s="13" t="s">
        <v>100</v>
      </c>
      <c r="E184" s="13"/>
      <c r="F184" s="16">
        <f>F185</f>
        <v>40</v>
      </c>
      <c r="G184" s="16">
        <f>G185</f>
        <v>40</v>
      </c>
      <c r="H184" s="41"/>
    </row>
    <row r="185" spans="1:8" ht="38.25" hidden="1" outlineLevel="5">
      <c r="A185" s="12" t="s">
        <v>12</v>
      </c>
      <c r="B185" s="13" t="s">
        <v>82</v>
      </c>
      <c r="C185" s="13" t="s">
        <v>95</v>
      </c>
      <c r="D185" s="13" t="s">
        <v>100</v>
      </c>
      <c r="E185" s="13" t="s">
        <v>13</v>
      </c>
      <c r="F185" s="16">
        <v>40</v>
      </c>
      <c r="G185" s="16">
        <v>40</v>
      </c>
      <c r="H185" s="41"/>
    </row>
    <row r="186" spans="1:8" ht="51" hidden="1" outlineLevel="6">
      <c r="A186" s="12" t="s">
        <v>310</v>
      </c>
      <c r="B186" s="13" t="s">
        <v>82</v>
      </c>
      <c r="C186" s="13" t="s">
        <v>95</v>
      </c>
      <c r="D186" s="13" t="s">
        <v>101</v>
      </c>
      <c r="E186" s="13"/>
      <c r="F186" s="16">
        <f>F187</f>
        <v>400</v>
      </c>
      <c r="G186" s="16">
        <f>G187</f>
        <v>400</v>
      </c>
      <c r="H186" s="41"/>
    </row>
    <row r="187" spans="1:8" ht="38.25" hidden="1" outlineLevel="5">
      <c r="A187" s="12" t="s">
        <v>12</v>
      </c>
      <c r="B187" s="13" t="s">
        <v>82</v>
      </c>
      <c r="C187" s="13" t="s">
        <v>95</v>
      </c>
      <c r="D187" s="13" t="s">
        <v>101</v>
      </c>
      <c r="E187" s="13" t="s">
        <v>13</v>
      </c>
      <c r="F187" s="16">
        <v>400</v>
      </c>
      <c r="G187" s="16">
        <v>400</v>
      </c>
      <c r="H187" s="41"/>
    </row>
    <row r="188" spans="1:8" ht="38.25" hidden="1" outlineLevel="6">
      <c r="A188" s="12" t="s">
        <v>311</v>
      </c>
      <c r="B188" s="13" t="s">
        <v>82</v>
      </c>
      <c r="C188" s="13" t="s">
        <v>95</v>
      </c>
      <c r="D188" s="13" t="s">
        <v>102</v>
      </c>
      <c r="E188" s="13"/>
      <c r="F188" s="16">
        <f>F189</f>
        <v>64256.5</v>
      </c>
      <c r="G188" s="16">
        <f>G189</f>
        <v>64256.5</v>
      </c>
      <c r="H188" s="41"/>
    </row>
    <row r="189" spans="1:8" ht="38.25" hidden="1" outlineLevel="5">
      <c r="A189" s="12" t="s">
        <v>103</v>
      </c>
      <c r="B189" s="13" t="s">
        <v>82</v>
      </c>
      <c r="C189" s="13" t="s">
        <v>95</v>
      </c>
      <c r="D189" s="13" t="s">
        <v>102</v>
      </c>
      <c r="E189" s="13" t="s">
        <v>104</v>
      </c>
      <c r="F189" s="16">
        <v>64256.5</v>
      </c>
      <c r="G189" s="16">
        <v>64256.5</v>
      </c>
      <c r="H189" s="41"/>
    </row>
    <row r="190" spans="1:8" outlineLevel="6">
      <c r="A190" s="12" t="s">
        <v>105</v>
      </c>
      <c r="B190" s="13" t="s">
        <v>82</v>
      </c>
      <c r="C190" s="13" t="s">
        <v>106</v>
      </c>
      <c r="D190" s="13"/>
      <c r="E190" s="13"/>
      <c r="F190" s="16">
        <f>F191+F205</f>
        <v>67775.900000000009</v>
      </c>
      <c r="G190" s="42">
        <f>G191+G205</f>
        <v>70980.2</v>
      </c>
      <c r="H190" s="41"/>
    </row>
    <row r="191" spans="1:8" ht="25.5" outlineLevel="1">
      <c r="A191" s="12" t="s">
        <v>358</v>
      </c>
      <c r="B191" s="13" t="s">
        <v>82</v>
      </c>
      <c r="C191" s="13" t="s">
        <v>106</v>
      </c>
      <c r="D191" s="13" t="s">
        <v>85</v>
      </c>
      <c r="E191" s="13"/>
      <c r="F191" s="16">
        <f>F192</f>
        <v>65579.8</v>
      </c>
      <c r="G191" s="16">
        <f>G192</f>
        <v>67797.399999999994</v>
      </c>
      <c r="H191" s="41"/>
    </row>
    <row r="192" spans="1:8" ht="25.5" outlineLevel="2">
      <c r="A192" s="12" t="s">
        <v>107</v>
      </c>
      <c r="B192" s="13" t="s">
        <v>82</v>
      </c>
      <c r="C192" s="13" t="s">
        <v>106</v>
      </c>
      <c r="D192" s="13" t="s">
        <v>108</v>
      </c>
      <c r="E192" s="13"/>
      <c r="F192" s="16">
        <f>F195+F197+F199+F201+F203+F193</f>
        <v>65579.8</v>
      </c>
      <c r="G192" s="16">
        <f>G195+G197+G199+G201+G203+G193</f>
        <v>67797.399999999994</v>
      </c>
      <c r="H192" s="41"/>
    </row>
    <row r="193" spans="1:8" s="37" customFormat="1" hidden="1" outlineLevel="2">
      <c r="A193" s="12" t="s">
        <v>487</v>
      </c>
      <c r="B193" s="13" t="s">
        <v>82</v>
      </c>
      <c r="C193" s="13" t="s">
        <v>106</v>
      </c>
      <c r="D193" s="30" t="s">
        <v>486</v>
      </c>
      <c r="E193" s="13"/>
      <c r="F193" s="16">
        <f>F194</f>
        <v>2266.1999999999998</v>
      </c>
      <c r="G193" s="16">
        <f>G194</f>
        <v>2266.1999999999998</v>
      </c>
      <c r="H193" s="41"/>
    </row>
    <row r="194" spans="1:8" s="37" customFormat="1" ht="38.25" hidden="1" outlineLevel="2">
      <c r="A194" s="12" t="s">
        <v>12</v>
      </c>
      <c r="B194" s="13" t="s">
        <v>82</v>
      </c>
      <c r="C194" s="13" t="s">
        <v>106</v>
      </c>
      <c r="D194" s="30" t="s">
        <v>486</v>
      </c>
      <c r="E194" s="13">
        <v>200</v>
      </c>
      <c r="F194" s="16">
        <v>2266.1999999999998</v>
      </c>
      <c r="G194" s="16">
        <v>2266.1999999999998</v>
      </c>
      <c r="H194" s="41"/>
    </row>
    <row r="195" spans="1:8" ht="25.5" outlineLevel="3">
      <c r="A195" s="12" t="s">
        <v>312</v>
      </c>
      <c r="B195" s="13" t="s">
        <v>82</v>
      </c>
      <c r="C195" s="13" t="s">
        <v>106</v>
      </c>
      <c r="D195" s="13" t="s">
        <v>109</v>
      </c>
      <c r="E195" s="13"/>
      <c r="F195" s="16">
        <f>F196</f>
        <v>14366.4</v>
      </c>
      <c r="G195" s="16">
        <f>G196</f>
        <v>14046.4</v>
      </c>
      <c r="H195" s="41"/>
    </row>
    <row r="196" spans="1:8" ht="38.25" outlineLevel="4">
      <c r="A196" s="12" t="s">
        <v>12</v>
      </c>
      <c r="B196" s="13" t="s">
        <v>82</v>
      </c>
      <c r="C196" s="13" t="s">
        <v>106</v>
      </c>
      <c r="D196" s="13" t="s">
        <v>109</v>
      </c>
      <c r="E196" s="13" t="s">
        <v>13</v>
      </c>
      <c r="F196" s="16">
        <v>14366.4</v>
      </c>
      <c r="G196" s="16">
        <v>14046.4</v>
      </c>
      <c r="H196" s="41"/>
    </row>
    <row r="197" spans="1:8" ht="25.5" outlineLevel="5">
      <c r="A197" s="12" t="s">
        <v>313</v>
      </c>
      <c r="B197" s="13" t="s">
        <v>82</v>
      </c>
      <c r="C197" s="13" t="s">
        <v>106</v>
      </c>
      <c r="D197" s="13" t="s">
        <v>110</v>
      </c>
      <c r="E197" s="13"/>
      <c r="F197" s="16">
        <f>F198</f>
        <v>14770.5</v>
      </c>
      <c r="G197" s="16">
        <f>G198</f>
        <v>16237.9</v>
      </c>
      <c r="H197" s="41"/>
    </row>
    <row r="198" spans="1:8" ht="38.25" outlineLevel="6">
      <c r="A198" s="12" t="s">
        <v>12</v>
      </c>
      <c r="B198" s="13" t="s">
        <v>82</v>
      </c>
      <c r="C198" s="13" t="s">
        <v>106</v>
      </c>
      <c r="D198" s="13" t="s">
        <v>110</v>
      </c>
      <c r="E198" s="13" t="s">
        <v>13</v>
      </c>
      <c r="F198" s="16">
        <v>14770.5</v>
      </c>
      <c r="G198" s="16">
        <v>16237.9</v>
      </c>
      <c r="H198" s="41"/>
    </row>
    <row r="199" spans="1:8" ht="38.25" outlineLevel="5">
      <c r="A199" s="12" t="s">
        <v>411</v>
      </c>
      <c r="B199" s="13" t="s">
        <v>82</v>
      </c>
      <c r="C199" s="13" t="s">
        <v>106</v>
      </c>
      <c r="D199" s="13" t="s">
        <v>360</v>
      </c>
      <c r="E199" s="13"/>
      <c r="F199" s="16">
        <f>F200</f>
        <v>27.5</v>
      </c>
      <c r="G199" s="16">
        <f>G200</f>
        <v>207.4</v>
      </c>
      <c r="H199" s="41"/>
    </row>
    <row r="200" spans="1:8" ht="32.25" customHeight="1" outlineLevel="6">
      <c r="A200" s="12" t="s">
        <v>103</v>
      </c>
      <c r="B200" s="13" t="s">
        <v>82</v>
      </c>
      <c r="C200" s="13" t="s">
        <v>106</v>
      </c>
      <c r="D200" s="13" t="s">
        <v>360</v>
      </c>
      <c r="E200" s="13" t="s">
        <v>104</v>
      </c>
      <c r="F200" s="16">
        <v>27.5</v>
      </c>
      <c r="G200" s="16">
        <v>207.4</v>
      </c>
      <c r="H200" s="41"/>
    </row>
    <row r="201" spans="1:8" ht="38.25" outlineLevel="5">
      <c r="A201" s="12" t="s">
        <v>314</v>
      </c>
      <c r="B201" s="13" t="s">
        <v>82</v>
      </c>
      <c r="C201" s="13" t="s">
        <v>106</v>
      </c>
      <c r="D201" s="13" t="s">
        <v>111</v>
      </c>
      <c r="E201" s="13"/>
      <c r="F201" s="16">
        <f>F202</f>
        <v>34143.5</v>
      </c>
      <c r="G201" s="16">
        <f>G202</f>
        <v>35039.5</v>
      </c>
      <c r="H201" s="41"/>
    </row>
    <row r="202" spans="1:8" ht="30.75" customHeight="1" outlineLevel="6">
      <c r="A202" s="12" t="s">
        <v>103</v>
      </c>
      <c r="B202" s="13" t="s">
        <v>82</v>
      </c>
      <c r="C202" s="13" t="s">
        <v>106</v>
      </c>
      <c r="D202" s="13" t="s">
        <v>111</v>
      </c>
      <c r="E202" s="13" t="s">
        <v>104</v>
      </c>
      <c r="F202" s="16">
        <v>34143.5</v>
      </c>
      <c r="G202" s="16">
        <v>35039.5</v>
      </c>
      <c r="H202" s="41"/>
    </row>
    <row r="203" spans="1:8" outlineLevel="5">
      <c r="A203" s="12" t="s">
        <v>112</v>
      </c>
      <c r="B203" s="13" t="s">
        <v>82</v>
      </c>
      <c r="C203" s="13" t="s">
        <v>106</v>
      </c>
      <c r="D203" s="13" t="s">
        <v>113</v>
      </c>
      <c r="E203" s="13"/>
      <c r="F203" s="16">
        <f>F204</f>
        <v>5.7</v>
      </c>
      <c r="G203" s="16">
        <f>G204</f>
        <v>0</v>
      </c>
      <c r="H203" s="41"/>
    </row>
    <row r="204" spans="1:8" ht="30.75" customHeight="1" outlineLevel="6">
      <c r="A204" s="12" t="s">
        <v>103</v>
      </c>
      <c r="B204" s="13" t="s">
        <v>82</v>
      </c>
      <c r="C204" s="13" t="s">
        <v>106</v>
      </c>
      <c r="D204" s="13" t="s">
        <v>113</v>
      </c>
      <c r="E204" s="13" t="s">
        <v>104</v>
      </c>
      <c r="F204" s="16">
        <v>5.7</v>
      </c>
      <c r="G204" s="16">
        <v>0</v>
      </c>
      <c r="H204" s="41"/>
    </row>
    <row r="205" spans="1:8" ht="39" customHeight="1" outlineLevel="6">
      <c r="A205" s="18" t="s">
        <v>429</v>
      </c>
      <c r="B205" s="19" t="s">
        <v>82</v>
      </c>
      <c r="C205" s="19" t="s">
        <v>106</v>
      </c>
      <c r="D205" s="19" t="s">
        <v>232</v>
      </c>
      <c r="E205" s="19"/>
      <c r="F205" s="16">
        <f>F206+F208</f>
        <v>2196.1</v>
      </c>
      <c r="G205" s="16">
        <f>G206+G208</f>
        <v>3182.7999999999997</v>
      </c>
      <c r="H205" s="41"/>
    </row>
    <row r="206" spans="1:8" ht="16.5" customHeight="1" outlineLevel="6">
      <c r="A206" s="18" t="s">
        <v>438</v>
      </c>
      <c r="B206" s="19" t="s">
        <v>82</v>
      </c>
      <c r="C206" s="19" t="s">
        <v>106</v>
      </c>
      <c r="D206" s="19" t="s">
        <v>237</v>
      </c>
      <c r="E206" s="19"/>
      <c r="F206" s="16">
        <f>F207</f>
        <v>2188</v>
      </c>
      <c r="G206" s="16">
        <f>G207</f>
        <v>3180.7</v>
      </c>
      <c r="H206" s="41"/>
    </row>
    <row r="207" spans="1:8" ht="28.5" customHeight="1" outlineLevel="6">
      <c r="A207" s="18" t="s">
        <v>434</v>
      </c>
      <c r="B207" s="19" t="s">
        <v>82</v>
      </c>
      <c r="C207" s="19" t="s">
        <v>106</v>
      </c>
      <c r="D207" s="19" t="s">
        <v>237</v>
      </c>
      <c r="E207" s="19" t="s">
        <v>104</v>
      </c>
      <c r="F207" s="16">
        <v>2188</v>
      </c>
      <c r="G207" s="16">
        <v>3180.7</v>
      </c>
      <c r="H207" s="41"/>
    </row>
    <row r="208" spans="1:8" outlineLevel="6">
      <c r="A208" s="18" t="s">
        <v>439</v>
      </c>
      <c r="B208" s="19" t="s">
        <v>82</v>
      </c>
      <c r="C208" s="19" t="s">
        <v>106</v>
      </c>
      <c r="D208" s="19" t="s">
        <v>383</v>
      </c>
      <c r="E208" s="19"/>
      <c r="F208" s="16">
        <f>F209</f>
        <v>8.1</v>
      </c>
      <c r="G208" s="16">
        <f>G209</f>
        <v>2.1</v>
      </c>
      <c r="H208" s="41"/>
    </row>
    <row r="209" spans="1:8" ht="38.25" outlineLevel="6">
      <c r="A209" s="18" t="s">
        <v>432</v>
      </c>
      <c r="B209" s="19" t="s">
        <v>82</v>
      </c>
      <c r="C209" s="19" t="s">
        <v>106</v>
      </c>
      <c r="D209" s="19" t="s">
        <v>383</v>
      </c>
      <c r="E209" s="19" t="s">
        <v>13</v>
      </c>
      <c r="F209" s="16">
        <v>8.1</v>
      </c>
      <c r="G209" s="16">
        <v>2.1</v>
      </c>
      <c r="H209" s="41"/>
    </row>
    <row r="210" spans="1:8" outlineLevel="5">
      <c r="A210" s="12" t="s">
        <v>115</v>
      </c>
      <c r="B210" s="13" t="s">
        <v>82</v>
      </c>
      <c r="C210" s="13" t="s">
        <v>116</v>
      </c>
      <c r="D210" s="13"/>
      <c r="E210" s="13"/>
      <c r="F210" s="16">
        <f>F211+F233+F236</f>
        <v>101978</v>
      </c>
      <c r="G210" s="16">
        <f>G211+G233+G236+G243</f>
        <v>111367.99999999999</v>
      </c>
      <c r="H210" s="41"/>
    </row>
    <row r="211" spans="1:8" ht="25.5" outlineLevel="6">
      <c r="A211" s="12" t="s">
        <v>358</v>
      </c>
      <c r="B211" s="13" t="s">
        <v>82</v>
      </c>
      <c r="C211" s="13" t="s">
        <v>116</v>
      </c>
      <c r="D211" s="13" t="s">
        <v>85</v>
      </c>
      <c r="E211" s="13"/>
      <c r="F211" s="16">
        <f>F212</f>
        <v>51238.700000000004</v>
      </c>
      <c r="G211" s="16">
        <f>G212</f>
        <v>59349.799999999996</v>
      </c>
      <c r="H211" s="41"/>
    </row>
    <row r="212" spans="1:8" ht="25.5" outlineLevel="2">
      <c r="A212" s="12" t="s">
        <v>117</v>
      </c>
      <c r="B212" s="13" t="s">
        <v>82</v>
      </c>
      <c r="C212" s="13" t="s">
        <v>116</v>
      </c>
      <c r="D212" s="13" t="s">
        <v>118</v>
      </c>
      <c r="E212" s="13"/>
      <c r="F212" s="16">
        <f>F213+F215+F217+F219+F221+F223+F225+F227+F229+F231</f>
        <v>51238.700000000004</v>
      </c>
      <c r="G212" s="16">
        <f>G213+G215+G217+G219+G221+G223+G225+G227+G229+G231</f>
        <v>59349.799999999996</v>
      </c>
      <c r="H212" s="41"/>
    </row>
    <row r="213" spans="1:8" ht="51" outlineLevel="3">
      <c r="A213" s="12" t="s">
        <v>315</v>
      </c>
      <c r="B213" s="13" t="s">
        <v>82</v>
      </c>
      <c r="C213" s="13" t="s">
        <v>116</v>
      </c>
      <c r="D213" s="13" t="s">
        <v>119</v>
      </c>
      <c r="E213" s="13"/>
      <c r="F213" s="16">
        <f>F214</f>
        <v>4865.5</v>
      </c>
      <c r="G213" s="16">
        <f>G214</f>
        <v>5795.8</v>
      </c>
      <c r="H213" s="41"/>
    </row>
    <row r="214" spans="1:8" ht="38.25" outlineLevel="4">
      <c r="A214" s="12" t="s">
        <v>12</v>
      </c>
      <c r="B214" s="13" t="s">
        <v>82</v>
      </c>
      <c r="C214" s="13" t="s">
        <v>116</v>
      </c>
      <c r="D214" s="13" t="s">
        <v>119</v>
      </c>
      <c r="E214" s="13" t="s">
        <v>13</v>
      </c>
      <c r="F214" s="16">
        <v>4865.5</v>
      </c>
      <c r="G214" s="16">
        <v>5795.8</v>
      </c>
      <c r="H214" s="41"/>
    </row>
    <row r="215" spans="1:8" ht="51" hidden="1" outlineLevel="5">
      <c r="A215" s="12" t="s">
        <v>120</v>
      </c>
      <c r="B215" s="13" t="s">
        <v>82</v>
      </c>
      <c r="C215" s="13" t="s">
        <v>116</v>
      </c>
      <c r="D215" s="13" t="s">
        <v>121</v>
      </c>
      <c r="E215" s="13"/>
      <c r="F215" s="16">
        <f>F216</f>
        <v>4021</v>
      </c>
      <c r="G215" s="16">
        <f>G216</f>
        <v>4021</v>
      </c>
      <c r="H215" s="41"/>
    </row>
    <row r="216" spans="1:8" ht="38.25" hidden="1" outlineLevel="6">
      <c r="A216" s="12" t="s">
        <v>12</v>
      </c>
      <c r="B216" s="13" t="s">
        <v>82</v>
      </c>
      <c r="C216" s="13" t="s">
        <v>116</v>
      </c>
      <c r="D216" s="13" t="s">
        <v>121</v>
      </c>
      <c r="E216" s="13" t="s">
        <v>13</v>
      </c>
      <c r="F216" s="16">
        <v>4021</v>
      </c>
      <c r="G216" s="16">
        <v>4021</v>
      </c>
      <c r="H216" s="41"/>
    </row>
    <row r="217" spans="1:8" ht="25.5" outlineLevel="5" collapsed="1">
      <c r="A217" s="12" t="s">
        <v>122</v>
      </c>
      <c r="B217" s="13" t="s">
        <v>82</v>
      </c>
      <c r="C217" s="13" t="s">
        <v>116</v>
      </c>
      <c r="D217" s="13" t="s">
        <v>123</v>
      </c>
      <c r="E217" s="13"/>
      <c r="F217" s="16">
        <f>F218</f>
        <v>2000</v>
      </c>
      <c r="G217" s="16">
        <f>G218</f>
        <v>1400</v>
      </c>
      <c r="H217" s="41"/>
    </row>
    <row r="218" spans="1:8" ht="38.25" outlineLevel="6">
      <c r="A218" s="12" t="s">
        <v>12</v>
      </c>
      <c r="B218" s="13" t="s">
        <v>82</v>
      </c>
      <c r="C218" s="13" t="s">
        <v>116</v>
      </c>
      <c r="D218" s="13" t="s">
        <v>123</v>
      </c>
      <c r="E218" s="13" t="s">
        <v>13</v>
      </c>
      <c r="F218" s="16">
        <v>2000</v>
      </c>
      <c r="G218" s="16">
        <v>1400</v>
      </c>
      <c r="H218" s="41"/>
    </row>
    <row r="219" spans="1:8" outlineLevel="5">
      <c r="A219" s="12" t="s">
        <v>361</v>
      </c>
      <c r="B219" s="13" t="s">
        <v>82</v>
      </c>
      <c r="C219" s="13" t="s">
        <v>116</v>
      </c>
      <c r="D219" s="13" t="s">
        <v>124</v>
      </c>
      <c r="E219" s="13"/>
      <c r="F219" s="16">
        <f>F220</f>
        <v>19303.8</v>
      </c>
      <c r="G219" s="16">
        <f>G220</f>
        <v>23714.799999999999</v>
      </c>
      <c r="H219" s="41"/>
    </row>
    <row r="220" spans="1:8" ht="38.25" outlineLevel="6">
      <c r="A220" s="12" t="s">
        <v>12</v>
      </c>
      <c r="B220" s="13" t="s">
        <v>82</v>
      </c>
      <c r="C220" s="13" t="s">
        <v>116</v>
      </c>
      <c r="D220" s="13" t="s">
        <v>124</v>
      </c>
      <c r="E220" s="13" t="s">
        <v>13</v>
      </c>
      <c r="F220" s="16">
        <v>19303.8</v>
      </c>
      <c r="G220" s="16">
        <v>23714.799999999999</v>
      </c>
      <c r="H220" s="41"/>
    </row>
    <row r="221" spans="1:8" hidden="1" outlineLevel="5">
      <c r="A221" s="12" t="s">
        <v>125</v>
      </c>
      <c r="B221" s="13" t="s">
        <v>82</v>
      </c>
      <c r="C221" s="13" t="s">
        <v>116</v>
      </c>
      <c r="D221" s="13" t="s">
        <v>126</v>
      </c>
      <c r="E221" s="13"/>
      <c r="F221" s="16">
        <f>F222</f>
        <v>2750</v>
      </c>
      <c r="G221" s="16">
        <f>G222</f>
        <v>2750</v>
      </c>
      <c r="H221" s="41"/>
    </row>
    <row r="222" spans="1:8" ht="38.25" hidden="1" outlineLevel="6">
      <c r="A222" s="12" t="s">
        <v>12</v>
      </c>
      <c r="B222" s="13" t="s">
        <v>82</v>
      </c>
      <c r="C222" s="13" t="s">
        <v>116</v>
      </c>
      <c r="D222" s="13" t="s">
        <v>126</v>
      </c>
      <c r="E222" s="13" t="s">
        <v>13</v>
      </c>
      <c r="F222" s="16">
        <v>2750</v>
      </c>
      <c r="G222" s="16">
        <v>2750</v>
      </c>
      <c r="H222" s="41"/>
    </row>
    <row r="223" spans="1:8" ht="38.25" outlineLevel="5" collapsed="1">
      <c r="A223" s="12" t="s">
        <v>127</v>
      </c>
      <c r="B223" s="13" t="s">
        <v>82</v>
      </c>
      <c r="C223" s="13" t="s">
        <v>116</v>
      </c>
      <c r="D223" s="13" t="s">
        <v>128</v>
      </c>
      <c r="E223" s="13"/>
      <c r="F223" s="16">
        <f>F224</f>
        <v>15672.8</v>
      </c>
      <c r="G223" s="16">
        <f>G224</f>
        <v>18862.599999999999</v>
      </c>
      <c r="H223" s="41"/>
    </row>
    <row r="224" spans="1:8" ht="38.25" outlineLevel="6">
      <c r="A224" s="12" t="s">
        <v>12</v>
      </c>
      <c r="B224" s="13" t="s">
        <v>82</v>
      </c>
      <c r="C224" s="13" t="s">
        <v>116</v>
      </c>
      <c r="D224" s="13" t="s">
        <v>128</v>
      </c>
      <c r="E224" s="13" t="s">
        <v>13</v>
      </c>
      <c r="F224" s="16">
        <v>15672.8</v>
      </c>
      <c r="G224" s="16">
        <v>18862.599999999999</v>
      </c>
      <c r="H224" s="41"/>
    </row>
    <row r="225" spans="1:8" ht="38.25" outlineLevel="3">
      <c r="A225" s="12" t="s">
        <v>129</v>
      </c>
      <c r="B225" s="13" t="s">
        <v>82</v>
      </c>
      <c r="C225" s="13" t="s">
        <v>116</v>
      </c>
      <c r="D225" s="13" t="s">
        <v>130</v>
      </c>
      <c r="E225" s="13"/>
      <c r="F225" s="16">
        <f>F226</f>
        <v>1350</v>
      </c>
      <c r="G225" s="16">
        <f>G226</f>
        <v>1768</v>
      </c>
      <c r="H225" s="41"/>
    </row>
    <row r="226" spans="1:8" ht="38.25" outlineLevel="5">
      <c r="A226" s="12" t="s">
        <v>12</v>
      </c>
      <c r="B226" s="13" t="s">
        <v>82</v>
      </c>
      <c r="C226" s="13" t="s">
        <v>116</v>
      </c>
      <c r="D226" s="13" t="s">
        <v>130</v>
      </c>
      <c r="E226" s="13" t="s">
        <v>13</v>
      </c>
      <c r="F226" s="16">
        <v>1350</v>
      </c>
      <c r="G226" s="16">
        <v>1768</v>
      </c>
      <c r="H226" s="41"/>
    </row>
    <row r="227" spans="1:8" ht="38.25" outlineLevel="6">
      <c r="A227" s="12" t="s">
        <v>131</v>
      </c>
      <c r="B227" s="13" t="s">
        <v>82</v>
      </c>
      <c r="C227" s="13" t="s">
        <v>116</v>
      </c>
      <c r="D227" s="13" t="s">
        <v>132</v>
      </c>
      <c r="E227" s="13"/>
      <c r="F227" s="16">
        <f>F228</f>
        <v>679.9</v>
      </c>
      <c r="G227" s="16">
        <f>G228</f>
        <v>531.9</v>
      </c>
      <c r="H227" s="41"/>
    </row>
    <row r="228" spans="1:8" ht="38.25" outlineLevel="2">
      <c r="A228" s="12" t="s">
        <v>12</v>
      </c>
      <c r="B228" s="13" t="s">
        <v>82</v>
      </c>
      <c r="C228" s="13" t="s">
        <v>116</v>
      </c>
      <c r="D228" s="13" t="s">
        <v>132</v>
      </c>
      <c r="E228" s="13" t="s">
        <v>13</v>
      </c>
      <c r="F228" s="16">
        <v>679.9</v>
      </c>
      <c r="G228" s="16">
        <v>531.9</v>
      </c>
      <c r="H228" s="41"/>
    </row>
    <row r="229" spans="1:8" ht="38.25" hidden="1" outlineLevel="2">
      <c r="A229" s="12" t="s">
        <v>419</v>
      </c>
      <c r="B229" s="13" t="s">
        <v>82</v>
      </c>
      <c r="C229" s="13" t="s">
        <v>116</v>
      </c>
      <c r="D229" s="13" t="s">
        <v>133</v>
      </c>
      <c r="E229" s="13"/>
      <c r="F229" s="16">
        <f>F230</f>
        <v>495.7</v>
      </c>
      <c r="G229" s="16">
        <f>G230</f>
        <v>495.7</v>
      </c>
      <c r="H229" s="41"/>
    </row>
    <row r="230" spans="1:8" ht="38.25" hidden="1" outlineLevel="2">
      <c r="A230" s="12" t="s">
        <v>420</v>
      </c>
      <c r="B230" s="13" t="s">
        <v>82</v>
      </c>
      <c r="C230" s="13" t="s">
        <v>116</v>
      </c>
      <c r="D230" s="13" t="s">
        <v>133</v>
      </c>
      <c r="E230" s="13" t="s">
        <v>13</v>
      </c>
      <c r="F230" s="16">
        <v>495.7</v>
      </c>
      <c r="G230" s="16">
        <v>495.7</v>
      </c>
      <c r="H230" s="41"/>
    </row>
    <row r="231" spans="1:8" outlineLevel="5">
      <c r="A231" s="12" t="s">
        <v>317</v>
      </c>
      <c r="B231" s="13" t="s">
        <v>82</v>
      </c>
      <c r="C231" s="13" t="s">
        <v>116</v>
      </c>
      <c r="D231" s="13" t="s">
        <v>134</v>
      </c>
      <c r="E231" s="13"/>
      <c r="F231" s="16">
        <f>F232</f>
        <v>100</v>
      </c>
      <c r="G231" s="16">
        <f>G232</f>
        <v>10</v>
      </c>
      <c r="H231" s="41"/>
    </row>
    <row r="232" spans="1:8" ht="38.25" outlineLevel="6">
      <c r="A232" s="12" t="s">
        <v>12</v>
      </c>
      <c r="B232" s="13" t="s">
        <v>82</v>
      </c>
      <c r="C232" s="13" t="s">
        <v>116</v>
      </c>
      <c r="D232" s="13" t="s">
        <v>134</v>
      </c>
      <c r="E232" s="13" t="s">
        <v>13</v>
      </c>
      <c r="F232" s="16">
        <v>100</v>
      </c>
      <c r="G232" s="16">
        <v>10</v>
      </c>
      <c r="H232" s="41"/>
    </row>
    <row r="233" spans="1:8" ht="30" hidden="1" customHeight="1" outlineLevel="5">
      <c r="A233" s="12" t="s">
        <v>362</v>
      </c>
      <c r="B233" s="13" t="s">
        <v>82</v>
      </c>
      <c r="C233" s="13" t="s">
        <v>116</v>
      </c>
      <c r="D233" s="13" t="s">
        <v>114</v>
      </c>
      <c r="E233" s="13"/>
      <c r="F233" s="16">
        <f>F234</f>
        <v>1355.5</v>
      </c>
      <c r="G233" s="16">
        <f>G234</f>
        <v>1355.5</v>
      </c>
      <c r="H233" s="41"/>
    </row>
    <row r="234" spans="1:8" ht="63.75" hidden="1" outlineLevel="6">
      <c r="A234" s="12" t="s">
        <v>363</v>
      </c>
      <c r="B234" s="13" t="s">
        <v>82</v>
      </c>
      <c r="C234" s="13" t="s">
        <v>116</v>
      </c>
      <c r="D234" s="13" t="s">
        <v>135</v>
      </c>
      <c r="E234" s="13"/>
      <c r="F234" s="16">
        <f>F235</f>
        <v>1355.5</v>
      </c>
      <c r="G234" s="16">
        <f>G235</f>
        <v>1355.5</v>
      </c>
      <c r="H234" s="41"/>
    </row>
    <row r="235" spans="1:8" ht="38.25" hidden="1" outlineLevel="5">
      <c r="A235" s="12" t="s">
        <v>12</v>
      </c>
      <c r="B235" s="13" t="s">
        <v>82</v>
      </c>
      <c r="C235" s="13" t="s">
        <v>116</v>
      </c>
      <c r="D235" s="13" t="s">
        <v>135</v>
      </c>
      <c r="E235" s="13" t="s">
        <v>13</v>
      </c>
      <c r="F235" s="16">
        <v>1355.5</v>
      </c>
      <c r="G235" s="16">
        <v>1355.5</v>
      </c>
      <c r="H235" s="41"/>
    </row>
    <row r="236" spans="1:8" ht="51" outlineLevel="5">
      <c r="A236" s="18" t="s">
        <v>440</v>
      </c>
      <c r="B236" s="19" t="s">
        <v>82</v>
      </c>
      <c r="C236" s="19" t="s">
        <v>116</v>
      </c>
      <c r="D236" s="19" t="s">
        <v>238</v>
      </c>
      <c r="E236" s="19"/>
      <c r="F236" s="16">
        <f>F239+F241+F237</f>
        <v>49383.8</v>
      </c>
      <c r="G236" s="16">
        <f>G239+G241+G237</f>
        <v>49403</v>
      </c>
      <c r="H236" s="41"/>
    </row>
    <row r="237" spans="1:8" ht="25.5" outlineLevel="5">
      <c r="A237" s="12" t="s">
        <v>460</v>
      </c>
      <c r="B237" s="19" t="s">
        <v>82</v>
      </c>
      <c r="C237" s="19" t="s">
        <v>116</v>
      </c>
      <c r="D237" s="19">
        <v>1600400000</v>
      </c>
      <c r="E237" s="19"/>
      <c r="F237" s="16">
        <f>F238</f>
        <v>28010.400000000001</v>
      </c>
      <c r="G237" s="16">
        <f>G238</f>
        <v>28028.400000000001</v>
      </c>
      <c r="H237" s="41"/>
    </row>
    <row r="238" spans="1:8" ht="38.25" outlineLevel="5">
      <c r="A238" s="12" t="s">
        <v>12</v>
      </c>
      <c r="B238" s="19" t="s">
        <v>82</v>
      </c>
      <c r="C238" s="19" t="s">
        <v>116</v>
      </c>
      <c r="D238" s="19">
        <v>1600400000</v>
      </c>
      <c r="E238" s="19">
        <v>200</v>
      </c>
      <c r="F238" s="16">
        <v>28010.400000000001</v>
      </c>
      <c r="G238" s="16">
        <v>28028.400000000001</v>
      </c>
      <c r="H238" s="41"/>
    </row>
    <row r="239" spans="1:8" ht="38.25" hidden="1" outlineLevel="5">
      <c r="A239" s="18" t="s">
        <v>441</v>
      </c>
      <c r="B239" s="19" t="s">
        <v>82</v>
      </c>
      <c r="C239" s="19" t="s">
        <v>116</v>
      </c>
      <c r="D239" s="19" t="s">
        <v>422</v>
      </c>
      <c r="E239" s="19"/>
      <c r="F239" s="16">
        <f>F240</f>
        <v>1246.7</v>
      </c>
      <c r="G239" s="16">
        <f>G240</f>
        <v>1246.7</v>
      </c>
      <c r="H239" s="41"/>
    </row>
    <row r="240" spans="1:8" ht="38.25" hidden="1" outlineLevel="5">
      <c r="A240" s="18" t="s">
        <v>432</v>
      </c>
      <c r="B240" s="19" t="s">
        <v>82</v>
      </c>
      <c r="C240" s="19" t="s">
        <v>116</v>
      </c>
      <c r="D240" s="19" t="s">
        <v>422</v>
      </c>
      <c r="E240" s="19" t="s">
        <v>13</v>
      </c>
      <c r="F240" s="16">
        <v>1246.7</v>
      </c>
      <c r="G240" s="16">
        <v>1246.7</v>
      </c>
      <c r="H240" s="41"/>
    </row>
    <row r="241" spans="1:8" ht="25.5" outlineLevel="5">
      <c r="A241" s="18" t="s">
        <v>442</v>
      </c>
      <c r="B241" s="19" t="s">
        <v>82</v>
      </c>
      <c r="C241" s="19" t="s">
        <v>116</v>
      </c>
      <c r="D241" s="19" t="s">
        <v>240</v>
      </c>
      <c r="E241" s="19"/>
      <c r="F241" s="16">
        <f>F242</f>
        <v>20126.7</v>
      </c>
      <c r="G241" s="16">
        <f>G242</f>
        <v>20127.900000000001</v>
      </c>
      <c r="H241" s="41"/>
    </row>
    <row r="242" spans="1:8" ht="38.25" outlineLevel="5">
      <c r="A242" s="18" t="s">
        <v>432</v>
      </c>
      <c r="B242" s="19" t="s">
        <v>82</v>
      </c>
      <c r="C242" s="19" t="s">
        <v>116</v>
      </c>
      <c r="D242" s="19" t="s">
        <v>240</v>
      </c>
      <c r="E242" s="19" t="s">
        <v>13</v>
      </c>
      <c r="F242" s="16">
        <v>20126.7</v>
      </c>
      <c r="G242" s="16">
        <v>20127.900000000001</v>
      </c>
      <c r="H242" s="41"/>
    </row>
    <row r="243" spans="1:8" s="37" customFormat="1" outlineLevel="5">
      <c r="A243" s="12" t="s">
        <v>19</v>
      </c>
      <c r="B243" s="19" t="s">
        <v>82</v>
      </c>
      <c r="C243" s="19" t="s">
        <v>116</v>
      </c>
      <c r="D243" s="19">
        <v>9900000000</v>
      </c>
      <c r="E243" s="19"/>
      <c r="F243" s="16">
        <f>F244</f>
        <v>0</v>
      </c>
      <c r="G243" s="16">
        <f>G244</f>
        <v>1259.7</v>
      </c>
      <c r="H243" s="41"/>
    </row>
    <row r="244" spans="1:8" s="37" customFormat="1" outlineLevel="5">
      <c r="A244" s="12" t="s">
        <v>14</v>
      </c>
      <c r="B244" s="19" t="s">
        <v>82</v>
      </c>
      <c r="C244" s="19" t="s">
        <v>116</v>
      </c>
      <c r="D244" s="19">
        <v>9900000000</v>
      </c>
      <c r="E244" s="19">
        <v>800</v>
      </c>
      <c r="F244" s="16">
        <v>0</v>
      </c>
      <c r="G244" s="16">
        <v>1259.7</v>
      </c>
      <c r="H244" s="41"/>
    </row>
    <row r="245" spans="1:8" ht="25.5" outlineLevel="6">
      <c r="A245" s="12" t="s">
        <v>136</v>
      </c>
      <c r="B245" s="13" t="s">
        <v>82</v>
      </c>
      <c r="C245" s="13" t="s">
        <v>137</v>
      </c>
      <c r="D245" s="13"/>
      <c r="E245" s="13"/>
      <c r="F245" s="16">
        <f>F246+F259+F256</f>
        <v>88443.3</v>
      </c>
      <c r="G245" s="16">
        <f>G246+G259+G256</f>
        <v>88891.4</v>
      </c>
      <c r="H245" s="41"/>
    </row>
    <row r="246" spans="1:8" ht="25.5" outlineLevel="5">
      <c r="A246" s="12" t="s">
        <v>358</v>
      </c>
      <c r="B246" s="13" t="s">
        <v>82</v>
      </c>
      <c r="C246" s="13" t="s">
        <v>137</v>
      </c>
      <c r="D246" s="13" t="s">
        <v>85</v>
      </c>
      <c r="E246" s="13"/>
      <c r="F246" s="16">
        <f>F247+F251</f>
        <v>7208.2999999999993</v>
      </c>
      <c r="G246" s="16">
        <f>G247+G251</f>
        <v>7437.5999999999995</v>
      </c>
      <c r="H246" s="41"/>
    </row>
    <row r="247" spans="1:8" ht="25.5" outlineLevel="6">
      <c r="A247" s="12" t="s">
        <v>96</v>
      </c>
      <c r="B247" s="13" t="s">
        <v>82</v>
      </c>
      <c r="C247" s="13" t="s">
        <v>137</v>
      </c>
      <c r="D247" s="13" t="s">
        <v>97</v>
      </c>
      <c r="E247" s="13"/>
      <c r="F247" s="16">
        <f>F248</f>
        <v>642.9</v>
      </c>
      <c r="G247" s="16">
        <f>G248</f>
        <v>872.19999999999993</v>
      </c>
      <c r="H247" s="41"/>
    </row>
    <row r="248" spans="1:8" ht="25.5" outlineLevel="5">
      <c r="A248" s="12" t="s">
        <v>318</v>
      </c>
      <c r="B248" s="13" t="s">
        <v>82</v>
      </c>
      <c r="C248" s="13" t="s">
        <v>137</v>
      </c>
      <c r="D248" s="13" t="s">
        <v>138</v>
      </c>
      <c r="E248" s="13"/>
      <c r="F248" s="16">
        <f>F249+F250</f>
        <v>642.9</v>
      </c>
      <c r="G248" s="16">
        <f>G249+G250</f>
        <v>872.19999999999993</v>
      </c>
      <c r="H248" s="41"/>
    </row>
    <row r="249" spans="1:8" ht="63.75" outlineLevel="6">
      <c r="A249" s="12" t="s">
        <v>8</v>
      </c>
      <c r="B249" s="13" t="s">
        <v>82</v>
      </c>
      <c r="C249" s="13" t="s">
        <v>137</v>
      </c>
      <c r="D249" s="13" t="s">
        <v>138</v>
      </c>
      <c r="E249" s="13" t="s">
        <v>9</v>
      </c>
      <c r="F249" s="16">
        <v>630.4</v>
      </c>
      <c r="G249" s="16">
        <v>830.8</v>
      </c>
      <c r="H249" s="41"/>
    </row>
    <row r="250" spans="1:8" ht="38.25" outlineLevel="6">
      <c r="A250" s="32" t="s">
        <v>432</v>
      </c>
      <c r="B250" s="13" t="s">
        <v>82</v>
      </c>
      <c r="C250" s="13" t="s">
        <v>137</v>
      </c>
      <c r="D250" s="13" t="s">
        <v>138</v>
      </c>
      <c r="E250" s="13">
        <v>200</v>
      </c>
      <c r="F250" s="16">
        <v>12.5</v>
      </c>
      <c r="G250" s="16">
        <v>41.4</v>
      </c>
      <c r="H250" s="41"/>
    </row>
    <row r="251" spans="1:8" ht="25.5" hidden="1" outlineLevel="6">
      <c r="A251" s="12" t="s">
        <v>364</v>
      </c>
      <c r="B251" s="13" t="s">
        <v>82</v>
      </c>
      <c r="C251" s="13" t="s">
        <v>137</v>
      </c>
      <c r="D251" s="13" t="s">
        <v>140</v>
      </c>
      <c r="E251" s="13"/>
      <c r="F251" s="16">
        <f>F252</f>
        <v>6565.4</v>
      </c>
      <c r="G251" s="16">
        <f>G252</f>
        <v>6565.4</v>
      </c>
      <c r="H251" s="41"/>
    </row>
    <row r="252" spans="1:8" ht="25.5" hidden="1" outlineLevel="5">
      <c r="A252" s="12" t="s">
        <v>141</v>
      </c>
      <c r="B252" s="13" t="s">
        <v>82</v>
      </c>
      <c r="C252" s="13" t="s">
        <v>137</v>
      </c>
      <c r="D252" s="13" t="s">
        <v>142</v>
      </c>
      <c r="E252" s="13"/>
      <c r="F252" s="16">
        <f>F253+F254+F255</f>
        <v>6565.4</v>
      </c>
      <c r="G252" s="16">
        <f>G253+G254+G255</f>
        <v>6565.4</v>
      </c>
      <c r="H252" s="41"/>
    </row>
    <row r="253" spans="1:8" ht="63.75" hidden="1" outlineLevel="6">
      <c r="A253" s="12" t="s">
        <v>8</v>
      </c>
      <c r="B253" s="13" t="s">
        <v>82</v>
      </c>
      <c r="C253" s="13" t="s">
        <v>137</v>
      </c>
      <c r="D253" s="13" t="s">
        <v>142</v>
      </c>
      <c r="E253" s="13" t="s">
        <v>9</v>
      </c>
      <c r="F253" s="16">
        <v>6058.9</v>
      </c>
      <c r="G253" s="16">
        <v>6058.9</v>
      </c>
      <c r="H253" s="41"/>
    </row>
    <row r="254" spans="1:8" ht="38.25" hidden="1" outlineLevel="5">
      <c r="A254" s="12" t="s">
        <v>12</v>
      </c>
      <c r="B254" s="13" t="s">
        <v>82</v>
      </c>
      <c r="C254" s="13" t="s">
        <v>137</v>
      </c>
      <c r="D254" s="13" t="s">
        <v>142</v>
      </c>
      <c r="E254" s="13" t="s">
        <v>13</v>
      </c>
      <c r="F254" s="16">
        <v>452</v>
      </c>
      <c r="G254" s="16">
        <v>452</v>
      </c>
      <c r="H254" s="41"/>
    </row>
    <row r="255" spans="1:8" ht="25.5" hidden="1" outlineLevel="5">
      <c r="A255" s="12" t="s">
        <v>58</v>
      </c>
      <c r="B255" s="13" t="s">
        <v>82</v>
      </c>
      <c r="C255" s="13" t="s">
        <v>137</v>
      </c>
      <c r="D255" s="13" t="s">
        <v>142</v>
      </c>
      <c r="E255" s="13">
        <v>300</v>
      </c>
      <c r="F255" s="16">
        <v>54.5</v>
      </c>
      <c r="G255" s="16">
        <v>54.5</v>
      </c>
      <c r="H255" s="41"/>
    </row>
    <row r="256" spans="1:8" ht="51" hidden="1" outlineLevel="5">
      <c r="A256" s="32" t="s">
        <v>440</v>
      </c>
      <c r="B256" s="33" t="s">
        <v>82</v>
      </c>
      <c r="C256" s="33" t="s">
        <v>137</v>
      </c>
      <c r="D256" s="33" t="s">
        <v>238</v>
      </c>
      <c r="E256" s="33"/>
      <c r="F256" s="16">
        <f>F257</f>
        <v>80000</v>
      </c>
      <c r="G256" s="16">
        <f>G257</f>
        <v>80000</v>
      </c>
      <c r="H256" s="41"/>
    </row>
    <row r="257" spans="1:8" ht="25.5" hidden="1" outlineLevel="5">
      <c r="A257" s="32" t="s">
        <v>442</v>
      </c>
      <c r="B257" s="33" t="s">
        <v>82</v>
      </c>
      <c r="C257" s="33" t="s">
        <v>137</v>
      </c>
      <c r="D257" s="33" t="s">
        <v>240</v>
      </c>
      <c r="E257" s="33"/>
      <c r="F257" s="16">
        <f>F258</f>
        <v>80000</v>
      </c>
      <c r="G257" s="16">
        <f>G258</f>
        <v>80000</v>
      </c>
      <c r="H257" s="41"/>
    </row>
    <row r="258" spans="1:8" ht="38.25" hidden="1" outlineLevel="5">
      <c r="A258" s="32" t="s">
        <v>432</v>
      </c>
      <c r="B258" s="33" t="s">
        <v>82</v>
      </c>
      <c r="C258" s="33" t="s">
        <v>137</v>
      </c>
      <c r="D258" s="33" t="s">
        <v>240</v>
      </c>
      <c r="E258" s="33" t="s">
        <v>13</v>
      </c>
      <c r="F258" s="16">
        <v>80000</v>
      </c>
      <c r="G258" s="16">
        <v>80000</v>
      </c>
      <c r="H258" s="41"/>
    </row>
    <row r="259" spans="1:8" outlineLevel="6">
      <c r="A259" s="12" t="s">
        <v>19</v>
      </c>
      <c r="B259" s="13" t="s">
        <v>82</v>
      </c>
      <c r="C259" s="13" t="s">
        <v>137</v>
      </c>
      <c r="D259" s="13" t="s">
        <v>20</v>
      </c>
      <c r="E259" s="13"/>
      <c r="F259" s="16">
        <f>F261</f>
        <v>1235</v>
      </c>
      <c r="G259" s="16">
        <f>G261+G260</f>
        <v>1453.8</v>
      </c>
      <c r="H259" s="41"/>
    </row>
    <row r="260" spans="1:8" s="37" customFormat="1" ht="63.75" outlineLevel="6">
      <c r="A260" s="12" t="s">
        <v>8</v>
      </c>
      <c r="B260" s="13" t="s">
        <v>82</v>
      </c>
      <c r="C260" s="13" t="s">
        <v>137</v>
      </c>
      <c r="D260" s="13" t="s">
        <v>20</v>
      </c>
      <c r="E260" s="13">
        <v>100</v>
      </c>
      <c r="F260" s="16">
        <v>0</v>
      </c>
      <c r="G260" s="16">
        <v>112</v>
      </c>
      <c r="H260" s="41"/>
    </row>
    <row r="261" spans="1:8" outlineLevel="3">
      <c r="A261" s="12" t="s">
        <v>14</v>
      </c>
      <c r="B261" s="13" t="s">
        <v>82</v>
      </c>
      <c r="C261" s="13" t="s">
        <v>137</v>
      </c>
      <c r="D261" s="13" t="s">
        <v>20</v>
      </c>
      <c r="E261" s="13" t="s">
        <v>15</v>
      </c>
      <c r="F261" s="16">
        <v>1235</v>
      </c>
      <c r="G261" s="16">
        <v>1341.8</v>
      </c>
      <c r="H261" s="41"/>
    </row>
    <row r="262" spans="1:8" s="37" customFormat="1" outlineLevel="3">
      <c r="A262" s="12" t="s">
        <v>500</v>
      </c>
      <c r="B262" s="13" t="s">
        <v>82</v>
      </c>
      <c r="C262" s="30" t="s">
        <v>497</v>
      </c>
      <c r="D262" s="13"/>
      <c r="E262" s="13"/>
      <c r="F262" s="16">
        <f t="shared" ref="F262:G266" si="5">F263</f>
        <v>0</v>
      </c>
      <c r="G262" s="16">
        <f t="shared" si="5"/>
        <v>4920.8</v>
      </c>
      <c r="H262" s="41"/>
    </row>
    <row r="263" spans="1:8" s="37" customFormat="1" ht="25.5" outlineLevel="3">
      <c r="A263" s="18" t="s">
        <v>499</v>
      </c>
      <c r="B263" s="13" t="s">
        <v>82</v>
      </c>
      <c r="C263" s="30" t="s">
        <v>498</v>
      </c>
      <c r="D263" s="13"/>
      <c r="E263" s="13"/>
      <c r="F263" s="16">
        <f t="shared" si="5"/>
        <v>0</v>
      </c>
      <c r="G263" s="16">
        <f t="shared" si="5"/>
        <v>4920.8</v>
      </c>
      <c r="H263" s="41"/>
    </row>
    <row r="264" spans="1:8" s="37" customFormat="1" ht="25.5" outlineLevel="3">
      <c r="A264" s="12" t="s">
        <v>358</v>
      </c>
      <c r="B264" s="13" t="s">
        <v>82</v>
      </c>
      <c r="C264" s="30" t="s">
        <v>498</v>
      </c>
      <c r="D264" s="13" t="s">
        <v>85</v>
      </c>
      <c r="E264" s="13"/>
      <c r="F264" s="16">
        <f t="shared" si="5"/>
        <v>0</v>
      </c>
      <c r="G264" s="16">
        <f t="shared" si="5"/>
        <v>4920.8</v>
      </c>
      <c r="H264" s="41"/>
    </row>
    <row r="265" spans="1:8" s="37" customFormat="1" ht="25.5" outlineLevel="3">
      <c r="A265" s="12" t="s">
        <v>117</v>
      </c>
      <c r="B265" s="13" t="s">
        <v>82</v>
      </c>
      <c r="C265" s="30" t="s">
        <v>498</v>
      </c>
      <c r="D265" s="13" t="s">
        <v>118</v>
      </c>
      <c r="E265" s="13"/>
      <c r="F265" s="16">
        <f t="shared" si="5"/>
        <v>0</v>
      </c>
      <c r="G265" s="16">
        <f t="shared" si="5"/>
        <v>4920.8</v>
      </c>
      <c r="H265" s="41"/>
    </row>
    <row r="266" spans="1:8" s="37" customFormat="1" ht="51" outlineLevel="3">
      <c r="A266" s="12" t="s">
        <v>315</v>
      </c>
      <c r="B266" s="13" t="s">
        <v>82</v>
      </c>
      <c r="C266" s="30" t="s">
        <v>498</v>
      </c>
      <c r="D266" s="13" t="s">
        <v>119</v>
      </c>
      <c r="E266" s="13"/>
      <c r="F266" s="16">
        <f t="shared" si="5"/>
        <v>0</v>
      </c>
      <c r="G266" s="16">
        <f t="shared" si="5"/>
        <v>4920.8</v>
      </c>
      <c r="H266" s="41"/>
    </row>
    <row r="267" spans="1:8" s="37" customFormat="1" ht="38.25" outlineLevel="3">
      <c r="A267" s="12" t="s">
        <v>12</v>
      </c>
      <c r="B267" s="13" t="s">
        <v>82</v>
      </c>
      <c r="C267" s="30" t="s">
        <v>498</v>
      </c>
      <c r="D267" s="13" t="s">
        <v>119</v>
      </c>
      <c r="E267" s="13">
        <v>200</v>
      </c>
      <c r="F267" s="16">
        <v>0</v>
      </c>
      <c r="G267" s="16">
        <v>4920.8</v>
      </c>
      <c r="H267" s="41"/>
    </row>
    <row r="268" spans="1:8" outlineLevel="3">
      <c r="A268" s="12" t="s">
        <v>155</v>
      </c>
      <c r="B268" s="19" t="s">
        <v>82</v>
      </c>
      <c r="C268" s="19" t="s">
        <v>156</v>
      </c>
      <c r="D268" s="19"/>
      <c r="E268" s="19"/>
      <c r="F268" s="16">
        <f>F269+F275</f>
        <v>386561.1</v>
      </c>
      <c r="G268" s="16">
        <f>G269+G275</f>
        <v>388055.8</v>
      </c>
      <c r="H268" s="41"/>
    </row>
    <row r="269" spans="1:8" outlineLevel="3">
      <c r="A269" s="18" t="s">
        <v>241</v>
      </c>
      <c r="B269" s="19" t="s">
        <v>82</v>
      </c>
      <c r="C269" s="19" t="s">
        <v>242</v>
      </c>
      <c r="D269" s="19"/>
      <c r="E269" s="19"/>
      <c r="F269" s="16">
        <f>F270</f>
        <v>110245.8</v>
      </c>
      <c r="G269" s="16">
        <f>G270</f>
        <v>110740.5</v>
      </c>
      <c r="H269" s="41"/>
    </row>
    <row r="270" spans="1:8" ht="43.5" customHeight="1" outlineLevel="3">
      <c r="A270" s="18" t="s">
        <v>429</v>
      </c>
      <c r="B270" s="19" t="s">
        <v>82</v>
      </c>
      <c r="C270" s="19" t="s">
        <v>242</v>
      </c>
      <c r="D270" s="19" t="s">
        <v>232</v>
      </c>
      <c r="E270" s="19"/>
      <c r="F270" s="16">
        <f>F271+F273</f>
        <v>110245.8</v>
      </c>
      <c r="G270" s="16">
        <f>G271+G273</f>
        <v>110740.5</v>
      </c>
      <c r="H270" s="41"/>
    </row>
    <row r="271" spans="1:8" hidden="1" outlineLevel="3">
      <c r="A271" s="18" t="s">
        <v>438</v>
      </c>
      <c r="B271" s="19" t="s">
        <v>82</v>
      </c>
      <c r="C271" s="19" t="s">
        <v>242</v>
      </c>
      <c r="D271" s="19" t="s">
        <v>237</v>
      </c>
      <c r="E271" s="19"/>
      <c r="F271" s="16">
        <f>F272</f>
        <v>0</v>
      </c>
      <c r="G271" s="16">
        <f>G272</f>
        <v>0</v>
      </c>
      <c r="H271" s="41"/>
    </row>
    <row r="272" spans="1:8" ht="27.75" hidden="1" customHeight="1" outlineLevel="3">
      <c r="A272" s="18" t="s">
        <v>434</v>
      </c>
      <c r="B272" s="19" t="s">
        <v>82</v>
      </c>
      <c r="C272" s="19" t="s">
        <v>242</v>
      </c>
      <c r="D272" s="19" t="s">
        <v>237</v>
      </c>
      <c r="E272" s="19" t="s">
        <v>104</v>
      </c>
      <c r="F272" s="16">
        <v>0</v>
      </c>
      <c r="G272" s="16">
        <v>0</v>
      </c>
      <c r="H272" s="41"/>
    </row>
    <row r="273" spans="1:8" ht="51" outlineLevel="3">
      <c r="A273" s="18" t="s">
        <v>443</v>
      </c>
      <c r="B273" s="19" t="s">
        <v>82</v>
      </c>
      <c r="C273" s="19" t="s">
        <v>242</v>
      </c>
      <c r="D273" s="19" t="s">
        <v>244</v>
      </c>
      <c r="E273" s="19"/>
      <c r="F273" s="16">
        <f>F274</f>
        <v>110245.8</v>
      </c>
      <c r="G273" s="16">
        <f>G274</f>
        <v>110740.5</v>
      </c>
      <c r="H273" s="41"/>
    </row>
    <row r="274" spans="1:8" ht="28.5" customHeight="1" outlineLevel="3">
      <c r="A274" s="18" t="s">
        <v>434</v>
      </c>
      <c r="B274" s="19" t="s">
        <v>82</v>
      </c>
      <c r="C274" s="19" t="s">
        <v>242</v>
      </c>
      <c r="D274" s="19" t="s">
        <v>244</v>
      </c>
      <c r="E274" s="19" t="s">
        <v>104</v>
      </c>
      <c r="F274" s="16">
        <v>110245.8</v>
      </c>
      <c r="G274" s="16">
        <v>110740.5</v>
      </c>
      <c r="H274" s="41"/>
    </row>
    <row r="275" spans="1:8" outlineLevel="3">
      <c r="A275" s="18" t="s">
        <v>245</v>
      </c>
      <c r="B275" s="19" t="s">
        <v>82</v>
      </c>
      <c r="C275" s="19" t="s">
        <v>246</v>
      </c>
      <c r="D275" s="19"/>
      <c r="E275" s="19"/>
      <c r="F275" s="16">
        <f t="shared" ref="F275:G279" si="6">F276</f>
        <v>276315.3</v>
      </c>
      <c r="G275" s="16">
        <f t="shared" si="6"/>
        <v>277315.3</v>
      </c>
      <c r="H275" s="41"/>
    </row>
    <row r="276" spans="1:8" ht="42" customHeight="1" outlineLevel="3">
      <c r="A276" s="18" t="s">
        <v>429</v>
      </c>
      <c r="B276" s="19" t="s">
        <v>82</v>
      </c>
      <c r="C276" s="19" t="s">
        <v>246</v>
      </c>
      <c r="D276" s="19" t="s">
        <v>232</v>
      </c>
      <c r="E276" s="19"/>
      <c r="F276" s="16">
        <f>F279+F277</f>
        <v>276315.3</v>
      </c>
      <c r="G276" s="16">
        <f>G279+G277</f>
        <v>277315.3</v>
      </c>
      <c r="H276" s="41"/>
    </row>
    <row r="277" spans="1:8" s="37" customFormat="1" ht="25.5" hidden="1" customHeight="1" outlineLevel="3">
      <c r="A277" s="12" t="s">
        <v>482</v>
      </c>
      <c r="B277" s="19" t="s">
        <v>82</v>
      </c>
      <c r="C277" s="19" t="s">
        <v>246</v>
      </c>
      <c r="D277" s="13" t="s">
        <v>237</v>
      </c>
      <c r="E277" s="13"/>
      <c r="F277" s="16">
        <f>F278</f>
        <v>4.3</v>
      </c>
      <c r="G277" s="16">
        <f>G278</f>
        <v>4.3</v>
      </c>
      <c r="H277" s="41"/>
    </row>
    <row r="278" spans="1:8" s="37" customFormat="1" ht="39" hidden="1" customHeight="1" outlineLevel="3">
      <c r="A278" s="12" t="s">
        <v>420</v>
      </c>
      <c r="B278" s="19" t="s">
        <v>82</v>
      </c>
      <c r="C278" s="19" t="s">
        <v>246</v>
      </c>
      <c r="D278" s="13" t="s">
        <v>237</v>
      </c>
      <c r="E278" s="13" t="s">
        <v>13</v>
      </c>
      <c r="F278" s="16">
        <v>4.3</v>
      </c>
      <c r="G278" s="16">
        <v>4.3</v>
      </c>
      <c r="H278" s="41"/>
    </row>
    <row r="279" spans="1:8" ht="17.25" customHeight="1" outlineLevel="3">
      <c r="A279" s="18" t="s">
        <v>444</v>
      </c>
      <c r="B279" s="19" t="s">
        <v>82</v>
      </c>
      <c r="C279" s="19" t="s">
        <v>246</v>
      </c>
      <c r="D279" s="19" t="s">
        <v>333</v>
      </c>
      <c r="E279" s="19"/>
      <c r="F279" s="16">
        <f t="shared" si="6"/>
        <v>276311</v>
      </c>
      <c r="G279" s="16">
        <f t="shared" si="6"/>
        <v>277311</v>
      </c>
      <c r="H279" s="41"/>
    </row>
    <row r="280" spans="1:8" ht="31.5" customHeight="1" outlineLevel="3">
      <c r="A280" s="18" t="s">
        <v>434</v>
      </c>
      <c r="B280" s="19" t="s">
        <v>82</v>
      </c>
      <c r="C280" s="19" t="s">
        <v>246</v>
      </c>
      <c r="D280" s="19" t="s">
        <v>333</v>
      </c>
      <c r="E280" s="19" t="s">
        <v>104</v>
      </c>
      <c r="F280" s="16">
        <v>276311</v>
      </c>
      <c r="G280" s="16">
        <v>277311</v>
      </c>
      <c r="H280" s="41"/>
    </row>
    <row r="281" spans="1:8" ht="15.75" customHeight="1" outlineLevel="3">
      <c r="A281" s="12" t="s">
        <v>179</v>
      </c>
      <c r="B281" s="19" t="s">
        <v>82</v>
      </c>
      <c r="C281" s="19" t="s">
        <v>180</v>
      </c>
      <c r="D281" s="19"/>
      <c r="E281" s="19"/>
      <c r="F281" s="16">
        <f t="shared" ref="F281:G284" si="7">F282</f>
        <v>0.7</v>
      </c>
      <c r="G281" s="16">
        <f t="shared" si="7"/>
        <v>0</v>
      </c>
      <c r="H281" s="41"/>
    </row>
    <row r="282" spans="1:8" ht="15.75" customHeight="1" outlineLevel="3">
      <c r="A282" s="18" t="s">
        <v>181</v>
      </c>
      <c r="B282" s="19" t="s">
        <v>82</v>
      </c>
      <c r="C282" s="19" t="s">
        <v>182</v>
      </c>
      <c r="D282" s="19"/>
      <c r="E282" s="19"/>
      <c r="F282" s="16">
        <f t="shared" si="7"/>
        <v>0.7</v>
      </c>
      <c r="G282" s="16">
        <f t="shared" si="7"/>
        <v>0</v>
      </c>
      <c r="H282" s="41"/>
    </row>
    <row r="283" spans="1:8" ht="46.5" customHeight="1" outlineLevel="3">
      <c r="A283" s="18" t="s">
        <v>429</v>
      </c>
      <c r="B283" s="19" t="s">
        <v>82</v>
      </c>
      <c r="C283" s="19" t="s">
        <v>182</v>
      </c>
      <c r="D283" s="19" t="s">
        <v>232</v>
      </c>
      <c r="E283" s="19"/>
      <c r="F283" s="16">
        <f t="shared" si="7"/>
        <v>0.7</v>
      </c>
      <c r="G283" s="16">
        <f t="shared" si="7"/>
        <v>0</v>
      </c>
      <c r="H283" s="41"/>
    </row>
    <row r="284" spans="1:8" outlineLevel="3">
      <c r="A284" s="18" t="s">
        <v>438</v>
      </c>
      <c r="B284" s="19" t="s">
        <v>82</v>
      </c>
      <c r="C284" s="19" t="s">
        <v>182</v>
      </c>
      <c r="D284" s="19" t="s">
        <v>237</v>
      </c>
      <c r="E284" s="19"/>
      <c r="F284" s="16">
        <f t="shared" si="7"/>
        <v>0.7</v>
      </c>
      <c r="G284" s="16">
        <f t="shared" si="7"/>
        <v>0</v>
      </c>
      <c r="H284" s="41"/>
    </row>
    <row r="285" spans="1:8" ht="30" customHeight="1" outlineLevel="3">
      <c r="A285" s="18" t="s">
        <v>434</v>
      </c>
      <c r="B285" s="19" t="s">
        <v>82</v>
      </c>
      <c r="C285" s="19" t="s">
        <v>182</v>
      </c>
      <c r="D285" s="19" t="s">
        <v>237</v>
      </c>
      <c r="E285" s="19" t="s">
        <v>104</v>
      </c>
      <c r="F285" s="16">
        <v>0.7</v>
      </c>
      <c r="G285" s="16">
        <v>0</v>
      </c>
      <c r="H285" s="41"/>
    </row>
    <row r="286" spans="1:8" hidden="1" outlineLevel="5">
      <c r="A286" s="12" t="s">
        <v>53</v>
      </c>
      <c r="B286" s="13" t="s">
        <v>82</v>
      </c>
      <c r="C286" s="13" t="s">
        <v>54</v>
      </c>
      <c r="D286" s="13"/>
      <c r="E286" s="13"/>
      <c r="F286" s="16">
        <f>F287+F292</f>
        <v>1821.1</v>
      </c>
      <c r="G286" s="16">
        <f>G287+G292</f>
        <v>1821.1</v>
      </c>
      <c r="H286" s="41"/>
    </row>
    <row r="287" spans="1:8" hidden="1" outlineLevel="5">
      <c r="A287" s="18" t="s">
        <v>60</v>
      </c>
      <c r="B287" s="19" t="s">
        <v>82</v>
      </c>
      <c r="C287" s="19" t="s">
        <v>61</v>
      </c>
      <c r="D287" s="19"/>
      <c r="E287" s="19"/>
      <c r="F287" s="16">
        <f t="shared" ref="F287:G290" si="8">F288</f>
        <v>1039</v>
      </c>
      <c r="G287" s="16">
        <f t="shared" si="8"/>
        <v>1039</v>
      </c>
      <c r="H287" s="41"/>
    </row>
    <row r="288" spans="1:8" ht="25.5" hidden="1" outlineLevel="5">
      <c r="A288" s="18" t="s">
        <v>445</v>
      </c>
      <c r="B288" s="19" t="s">
        <v>82</v>
      </c>
      <c r="C288" s="19" t="s">
        <v>61</v>
      </c>
      <c r="D288" s="19" t="s">
        <v>50</v>
      </c>
      <c r="E288" s="19"/>
      <c r="F288" s="16">
        <f t="shared" si="8"/>
        <v>1039</v>
      </c>
      <c r="G288" s="16">
        <f t="shared" si="8"/>
        <v>1039</v>
      </c>
      <c r="H288" s="41"/>
    </row>
    <row r="289" spans="1:8" ht="38.25" hidden="1" outlineLevel="5">
      <c r="A289" s="18" t="s">
        <v>446</v>
      </c>
      <c r="B289" s="19" t="s">
        <v>82</v>
      </c>
      <c r="C289" s="19" t="s">
        <v>61</v>
      </c>
      <c r="D289" s="19" t="s">
        <v>144</v>
      </c>
      <c r="E289" s="19"/>
      <c r="F289" s="16">
        <f t="shared" si="8"/>
        <v>1039</v>
      </c>
      <c r="G289" s="16">
        <f t="shared" si="8"/>
        <v>1039</v>
      </c>
      <c r="H289" s="41"/>
    </row>
    <row r="290" spans="1:8" ht="38.25" hidden="1" outlineLevel="5">
      <c r="A290" s="12" t="s">
        <v>447</v>
      </c>
      <c r="B290" s="19" t="s">
        <v>82</v>
      </c>
      <c r="C290" s="19" t="s">
        <v>61</v>
      </c>
      <c r="D290" s="19" t="s">
        <v>413</v>
      </c>
      <c r="E290" s="19"/>
      <c r="F290" s="16">
        <f t="shared" si="8"/>
        <v>1039</v>
      </c>
      <c r="G290" s="16">
        <f t="shared" si="8"/>
        <v>1039</v>
      </c>
      <c r="H290" s="41"/>
    </row>
    <row r="291" spans="1:8" ht="25.5" hidden="1" outlineLevel="5">
      <c r="A291" s="18" t="s">
        <v>448</v>
      </c>
      <c r="B291" s="19" t="s">
        <v>82</v>
      </c>
      <c r="C291" s="19" t="s">
        <v>61</v>
      </c>
      <c r="D291" s="19" t="s">
        <v>413</v>
      </c>
      <c r="E291" s="19" t="s">
        <v>59</v>
      </c>
      <c r="F291" s="16">
        <v>1039</v>
      </c>
      <c r="G291" s="16">
        <v>1039</v>
      </c>
      <c r="H291" s="41"/>
    </row>
    <row r="292" spans="1:8" s="4" customFormat="1" hidden="1" outlineLevel="6">
      <c r="A292" s="12" t="s">
        <v>68</v>
      </c>
      <c r="B292" s="13" t="s">
        <v>82</v>
      </c>
      <c r="C292" s="13" t="s">
        <v>69</v>
      </c>
      <c r="D292" s="13"/>
      <c r="E292" s="13"/>
      <c r="F292" s="16">
        <f>F293</f>
        <v>782.1</v>
      </c>
      <c r="G292" s="16">
        <f>G293</f>
        <v>782.1</v>
      </c>
      <c r="H292" s="41"/>
    </row>
    <row r="293" spans="1:8" ht="25.5" hidden="1" outlineLevel="2">
      <c r="A293" s="12" t="s">
        <v>347</v>
      </c>
      <c r="B293" s="13" t="s">
        <v>82</v>
      </c>
      <c r="C293" s="13" t="s">
        <v>69</v>
      </c>
      <c r="D293" s="13" t="s">
        <v>50</v>
      </c>
      <c r="E293" s="13"/>
      <c r="F293" s="16">
        <f>F294</f>
        <v>782.1</v>
      </c>
      <c r="G293" s="16">
        <f>G294</f>
        <v>782.1</v>
      </c>
      <c r="H293" s="41"/>
    </row>
    <row r="294" spans="1:8" ht="38.25" hidden="1" outlineLevel="3">
      <c r="A294" s="12" t="s">
        <v>143</v>
      </c>
      <c r="B294" s="13" t="s">
        <v>82</v>
      </c>
      <c r="C294" s="13" t="s">
        <v>69</v>
      </c>
      <c r="D294" s="13" t="s">
        <v>144</v>
      </c>
      <c r="E294" s="13"/>
      <c r="F294" s="16">
        <f>F295+F297+F299</f>
        <v>782.1</v>
      </c>
      <c r="G294" s="16">
        <f>G295+G297+G299</f>
        <v>782.1</v>
      </c>
      <c r="H294" s="41"/>
    </row>
    <row r="295" spans="1:8" ht="76.5" hidden="1" outlineLevel="4">
      <c r="A295" s="12" t="s">
        <v>412</v>
      </c>
      <c r="B295" s="13" t="s">
        <v>82</v>
      </c>
      <c r="C295" s="13" t="s">
        <v>69</v>
      </c>
      <c r="D295" s="13" t="s">
        <v>413</v>
      </c>
      <c r="E295" s="13"/>
      <c r="F295" s="16">
        <f>F296</f>
        <v>0</v>
      </c>
      <c r="G295" s="16">
        <f>G296</f>
        <v>0</v>
      </c>
      <c r="H295" s="41"/>
    </row>
    <row r="296" spans="1:8" ht="38.25" hidden="1" outlineLevel="5">
      <c r="A296" s="12" t="s">
        <v>12</v>
      </c>
      <c r="B296" s="13" t="s">
        <v>82</v>
      </c>
      <c r="C296" s="13" t="s">
        <v>69</v>
      </c>
      <c r="D296" s="13" t="s">
        <v>413</v>
      </c>
      <c r="E296" s="13" t="s">
        <v>13</v>
      </c>
      <c r="F296" s="16">
        <v>0</v>
      </c>
      <c r="G296" s="16">
        <v>0</v>
      </c>
      <c r="H296" s="41"/>
    </row>
    <row r="297" spans="1:8" hidden="1" outlineLevel="6">
      <c r="A297" s="12" t="s">
        <v>414</v>
      </c>
      <c r="B297" s="13" t="s">
        <v>82</v>
      </c>
      <c r="C297" s="13" t="s">
        <v>69</v>
      </c>
      <c r="D297" s="13" t="s">
        <v>365</v>
      </c>
      <c r="E297" s="13"/>
      <c r="F297" s="16">
        <f>F298</f>
        <v>0</v>
      </c>
      <c r="G297" s="16">
        <f>G298</f>
        <v>0</v>
      </c>
      <c r="H297" s="41"/>
    </row>
    <row r="298" spans="1:8" ht="38.25" hidden="1" outlineLevel="6">
      <c r="A298" s="12" t="s">
        <v>12</v>
      </c>
      <c r="B298" s="13" t="s">
        <v>82</v>
      </c>
      <c r="C298" s="13" t="s">
        <v>69</v>
      </c>
      <c r="D298" s="13" t="s">
        <v>365</v>
      </c>
      <c r="E298" s="13" t="s">
        <v>13</v>
      </c>
      <c r="F298" s="16">
        <v>0</v>
      </c>
      <c r="G298" s="16">
        <v>0</v>
      </c>
      <c r="H298" s="41"/>
    </row>
    <row r="299" spans="1:8" ht="25.5" hidden="1" outlineLevel="4" collapsed="1">
      <c r="A299" s="12" t="s">
        <v>75</v>
      </c>
      <c r="B299" s="13" t="s">
        <v>82</v>
      </c>
      <c r="C299" s="13" t="s">
        <v>69</v>
      </c>
      <c r="D299" s="13" t="s">
        <v>145</v>
      </c>
      <c r="E299" s="13"/>
      <c r="F299" s="16">
        <f>F300</f>
        <v>782.1</v>
      </c>
      <c r="G299" s="16">
        <f>G300</f>
        <v>782.1</v>
      </c>
      <c r="H299" s="41"/>
    </row>
    <row r="300" spans="1:8" ht="25.5" hidden="1" outlineLevel="5">
      <c r="A300" s="12" t="s">
        <v>58</v>
      </c>
      <c r="B300" s="13" t="s">
        <v>82</v>
      </c>
      <c r="C300" s="13" t="s">
        <v>69</v>
      </c>
      <c r="D300" s="13" t="s">
        <v>145</v>
      </c>
      <c r="E300" s="13" t="s">
        <v>59</v>
      </c>
      <c r="F300" s="16">
        <v>782.1</v>
      </c>
      <c r="G300" s="16">
        <v>782.1</v>
      </c>
      <c r="H300" s="41"/>
    </row>
    <row r="301" spans="1:8" s="4" customFormat="1" ht="25.5" outlineLevel="6">
      <c r="A301" s="44" t="s">
        <v>146</v>
      </c>
      <c r="B301" s="45" t="s">
        <v>147</v>
      </c>
      <c r="C301" s="45"/>
      <c r="D301" s="45"/>
      <c r="E301" s="45"/>
      <c r="F301" s="43">
        <f>F302+F312+F345+F398+F393</f>
        <v>305830</v>
      </c>
      <c r="G301" s="43">
        <f>G302+G312+G345+G398+G393</f>
        <v>330315.10000000003</v>
      </c>
      <c r="H301" s="41"/>
    </row>
    <row r="302" spans="1:8" ht="25.5" outlineLevel="6">
      <c r="A302" s="12" t="s">
        <v>29</v>
      </c>
      <c r="B302" s="13" t="s">
        <v>147</v>
      </c>
      <c r="C302" s="13" t="s">
        <v>30</v>
      </c>
      <c r="D302" s="13"/>
      <c r="E302" s="13"/>
      <c r="F302" s="16">
        <f>F303</f>
        <v>100</v>
      </c>
      <c r="G302" s="16">
        <f>G303</f>
        <v>135.1</v>
      </c>
      <c r="H302" s="41"/>
    </row>
    <row r="303" spans="1:8" ht="38.25" outlineLevel="3">
      <c r="A303" s="12" t="s">
        <v>39</v>
      </c>
      <c r="B303" s="13" t="s">
        <v>147</v>
      </c>
      <c r="C303" s="13" t="s">
        <v>40</v>
      </c>
      <c r="D303" s="13"/>
      <c r="E303" s="13"/>
      <c r="F303" s="16">
        <f>F304+F309</f>
        <v>100</v>
      </c>
      <c r="G303" s="16">
        <f>G304+G309</f>
        <v>135.1</v>
      </c>
      <c r="H303" s="41"/>
    </row>
    <row r="304" spans="1:8" ht="38.25" hidden="1" outlineLevel="4">
      <c r="A304" s="12" t="s">
        <v>366</v>
      </c>
      <c r="B304" s="13" t="s">
        <v>147</v>
      </c>
      <c r="C304" s="13" t="s">
        <v>40</v>
      </c>
      <c r="D304" s="13" t="s">
        <v>148</v>
      </c>
      <c r="E304" s="13"/>
      <c r="F304" s="16">
        <f>F305+F307</f>
        <v>80</v>
      </c>
      <c r="G304" s="16">
        <f>G305+G307</f>
        <v>80</v>
      </c>
      <c r="H304" s="41"/>
    </row>
    <row r="305" spans="1:8" ht="25.5" hidden="1" outlineLevel="5">
      <c r="A305" s="12" t="s">
        <v>149</v>
      </c>
      <c r="B305" s="13" t="s">
        <v>147</v>
      </c>
      <c r="C305" s="13" t="s">
        <v>40</v>
      </c>
      <c r="D305" s="13" t="s">
        <v>150</v>
      </c>
      <c r="E305" s="13"/>
      <c r="F305" s="16">
        <f>F306</f>
        <v>45</v>
      </c>
      <c r="G305" s="16">
        <f>G306</f>
        <v>45</v>
      </c>
      <c r="H305" s="41"/>
    </row>
    <row r="306" spans="1:8" ht="38.25" hidden="1" outlineLevel="6">
      <c r="A306" s="12" t="s">
        <v>12</v>
      </c>
      <c r="B306" s="13" t="s">
        <v>147</v>
      </c>
      <c r="C306" s="13" t="s">
        <v>40</v>
      </c>
      <c r="D306" s="13" t="s">
        <v>150</v>
      </c>
      <c r="E306" s="13" t="s">
        <v>13</v>
      </c>
      <c r="F306" s="16">
        <v>45</v>
      </c>
      <c r="G306" s="16">
        <v>45</v>
      </c>
      <c r="H306" s="41"/>
    </row>
    <row r="307" spans="1:8" ht="38.25" hidden="1" outlineLevel="3">
      <c r="A307" s="12" t="s">
        <v>151</v>
      </c>
      <c r="B307" s="13" t="s">
        <v>147</v>
      </c>
      <c r="C307" s="13" t="s">
        <v>40</v>
      </c>
      <c r="D307" s="13" t="s">
        <v>152</v>
      </c>
      <c r="E307" s="13"/>
      <c r="F307" s="16">
        <f>F308</f>
        <v>35</v>
      </c>
      <c r="G307" s="16">
        <f>G308</f>
        <v>35</v>
      </c>
      <c r="H307" s="41"/>
    </row>
    <row r="308" spans="1:8" ht="38.25" hidden="1" outlineLevel="6">
      <c r="A308" s="12" t="s">
        <v>12</v>
      </c>
      <c r="B308" s="13" t="s">
        <v>147</v>
      </c>
      <c r="C308" s="13" t="s">
        <v>40</v>
      </c>
      <c r="D308" s="13" t="s">
        <v>152</v>
      </c>
      <c r="E308" s="13" t="s">
        <v>13</v>
      </c>
      <c r="F308" s="16">
        <v>35</v>
      </c>
      <c r="G308" s="16">
        <v>35</v>
      </c>
      <c r="H308" s="41"/>
    </row>
    <row r="309" spans="1:8" ht="25.5" outlineLevel="1" collapsed="1">
      <c r="A309" s="12" t="s">
        <v>357</v>
      </c>
      <c r="B309" s="13" t="s">
        <v>147</v>
      </c>
      <c r="C309" s="13" t="s">
        <v>40</v>
      </c>
      <c r="D309" s="13" t="s">
        <v>45</v>
      </c>
      <c r="E309" s="13"/>
      <c r="F309" s="16">
        <f>F310</f>
        <v>20</v>
      </c>
      <c r="G309" s="16">
        <f>G310</f>
        <v>55.1</v>
      </c>
      <c r="H309" s="41"/>
    </row>
    <row r="310" spans="1:8" ht="25.5" outlineLevel="2">
      <c r="A310" s="12" t="s">
        <v>153</v>
      </c>
      <c r="B310" s="13" t="s">
        <v>147</v>
      </c>
      <c r="C310" s="13" t="s">
        <v>40</v>
      </c>
      <c r="D310" s="13" t="s">
        <v>154</v>
      </c>
      <c r="E310" s="13"/>
      <c r="F310" s="16">
        <f>F311</f>
        <v>20</v>
      </c>
      <c r="G310" s="16">
        <f>G311</f>
        <v>55.1</v>
      </c>
      <c r="H310" s="41"/>
    </row>
    <row r="311" spans="1:8" ht="38.25" outlineLevel="3">
      <c r="A311" s="12" t="s">
        <v>36</v>
      </c>
      <c r="B311" s="13" t="s">
        <v>147</v>
      </c>
      <c r="C311" s="13" t="s">
        <v>40</v>
      </c>
      <c r="D311" s="13" t="s">
        <v>154</v>
      </c>
      <c r="E311" s="13" t="s">
        <v>37</v>
      </c>
      <c r="F311" s="16">
        <v>20</v>
      </c>
      <c r="G311" s="16">
        <v>55.1</v>
      </c>
      <c r="H311" s="41"/>
    </row>
    <row r="312" spans="1:8" outlineLevel="4">
      <c r="A312" s="12" t="s">
        <v>155</v>
      </c>
      <c r="B312" s="13" t="s">
        <v>147</v>
      </c>
      <c r="C312" s="13" t="s">
        <v>156</v>
      </c>
      <c r="D312" s="13"/>
      <c r="E312" s="13"/>
      <c r="F312" s="16">
        <f>F313+F322</f>
        <v>57858.2</v>
      </c>
      <c r="G312" s="16">
        <f>G313+G322</f>
        <v>60630.9</v>
      </c>
      <c r="H312" s="41"/>
    </row>
    <row r="313" spans="1:8" outlineLevel="5">
      <c r="A313" s="12" t="s">
        <v>157</v>
      </c>
      <c r="B313" s="13" t="s">
        <v>147</v>
      </c>
      <c r="C313" s="13" t="s">
        <v>158</v>
      </c>
      <c r="D313" s="13"/>
      <c r="E313" s="13"/>
      <c r="F313" s="16">
        <f>F314</f>
        <v>52306.5</v>
      </c>
      <c r="G313" s="16">
        <f>G314</f>
        <v>53428.800000000003</v>
      </c>
      <c r="H313" s="41"/>
    </row>
    <row r="314" spans="1:8" ht="25.5" outlineLevel="6">
      <c r="A314" s="12" t="s">
        <v>367</v>
      </c>
      <c r="B314" s="13" t="s">
        <v>147</v>
      </c>
      <c r="C314" s="13" t="s">
        <v>158</v>
      </c>
      <c r="D314" s="13" t="s">
        <v>159</v>
      </c>
      <c r="E314" s="13"/>
      <c r="F314" s="16">
        <f>F315</f>
        <v>52306.5</v>
      </c>
      <c r="G314" s="16">
        <f>G315</f>
        <v>53428.800000000003</v>
      </c>
      <c r="H314" s="41"/>
    </row>
    <row r="315" spans="1:8" s="4" customFormat="1" ht="27" customHeight="1">
      <c r="A315" s="12" t="s">
        <v>368</v>
      </c>
      <c r="B315" s="13" t="s">
        <v>147</v>
      </c>
      <c r="C315" s="13" t="s">
        <v>158</v>
      </c>
      <c r="D315" s="13" t="s">
        <v>160</v>
      </c>
      <c r="E315" s="13"/>
      <c r="F315" s="16">
        <f>F316+F318+F320</f>
        <v>52306.5</v>
      </c>
      <c r="G315" s="16">
        <f>G316+G318+G320</f>
        <v>53428.800000000003</v>
      </c>
      <c r="H315" s="41"/>
    </row>
    <row r="316" spans="1:8" ht="38.25" outlineLevel="1">
      <c r="A316" s="12" t="s">
        <v>161</v>
      </c>
      <c r="B316" s="13" t="s">
        <v>147</v>
      </c>
      <c r="C316" s="13" t="s">
        <v>158</v>
      </c>
      <c r="D316" s="13" t="s">
        <v>162</v>
      </c>
      <c r="E316" s="13"/>
      <c r="F316" s="16">
        <f>F317</f>
        <v>50785.4</v>
      </c>
      <c r="G316" s="16">
        <f>G317</f>
        <v>52021.4</v>
      </c>
      <c r="H316" s="41"/>
    </row>
    <row r="317" spans="1:8" ht="38.25" outlineLevel="2">
      <c r="A317" s="12" t="s">
        <v>36</v>
      </c>
      <c r="B317" s="13" t="s">
        <v>147</v>
      </c>
      <c r="C317" s="13" t="s">
        <v>158</v>
      </c>
      <c r="D317" s="13" t="s">
        <v>162</v>
      </c>
      <c r="E317" s="13" t="s">
        <v>37</v>
      </c>
      <c r="F317" s="16">
        <v>50785.4</v>
      </c>
      <c r="G317" s="16">
        <v>52021.4</v>
      </c>
      <c r="H317" s="41"/>
    </row>
    <row r="318" spans="1:8" outlineLevel="3">
      <c r="A318" s="12" t="s">
        <v>369</v>
      </c>
      <c r="B318" s="13" t="s">
        <v>147</v>
      </c>
      <c r="C318" s="13" t="s">
        <v>158</v>
      </c>
      <c r="D318" s="13" t="s">
        <v>370</v>
      </c>
      <c r="E318" s="13"/>
      <c r="F318" s="16">
        <f>F319</f>
        <v>1521.1</v>
      </c>
      <c r="G318" s="16">
        <f>G319</f>
        <v>1407.4</v>
      </c>
      <c r="H318" s="41"/>
    </row>
    <row r="319" spans="1:8" ht="38.25" outlineLevel="5">
      <c r="A319" s="12" t="s">
        <v>103</v>
      </c>
      <c r="B319" s="13" t="s">
        <v>147</v>
      </c>
      <c r="C319" s="13" t="s">
        <v>158</v>
      </c>
      <c r="D319" s="13" t="s">
        <v>370</v>
      </c>
      <c r="E319" s="13" t="s">
        <v>104</v>
      </c>
      <c r="F319" s="16">
        <v>1521.1</v>
      </c>
      <c r="G319" s="16">
        <v>1407.4</v>
      </c>
      <c r="H319" s="41"/>
    </row>
    <row r="320" spans="1:8" hidden="1" outlineLevel="5">
      <c r="A320" s="12" t="s">
        <v>449</v>
      </c>
      <c r="B320" s="13" t="s">
        <v>147</v>
      </c>
      <c r="C320" s="13" t="s">
        <v>158</v>
      </c>
      <c r="D320" s="13" t="s">
        <v>451</v>
      </c>
      <c r="E320" s="13"/>
      <c r="F320" s="16">
        <f>F321</f>
        <v>0</v>
      </c>
      <c r="G320" s="16">
        <f>G321</f>
        <v>0</v>
      </c>
      <c r="H320" s="41"/>
    </row>
    <row r="321" spans="1:8" ht="27.75" hidden="1" customHeight="1" outlineLevel="5">
      <c r="A321" s="12" t="s">
        <v>450</v>
      </c>
      <c r="B321" s="13" t="s">
        <v>147</v>
      </c>
      <c r="C321" s="13" t="s">
        <v>158</v>
      </c>
      <c r="D321" s="13" t="s">
        <v>451</v>
      </c>
      <c r="E321" s="13">
        <v>400</v>
      </c>
      <c r="F321" s="16">
        <v>0</v>
      </c>
      <c r="G321" s="16">
        <v>0</v>
      </c>
      <c r="H321" s="41"/>
    </row>
    <row r="322" spans="1:8" outlineLevel="6">
      <c r="A322" s="12" t="s">
        <v>163</v>
      </c>
      <c r="B322" s="13" t="s">
        <v>147</v>
      </c>
      <c r="C322" s="13" t="s">
        <v>164</v>
      </c>
      <c r="D322" s="13"/>
      <c r="E322" s="13"/>
      <c r="F322" s="16">
        <f>F323+F331</f>
        <v>5551.7</v>
      </c>
      <c r="G322" s="16">
        <f>G323+G331+G343</f>
        <v>7202.1</v>
      </c>
      <c r="H322" s="41"/>
    </row>
    <row r="323" spans="1:8" ht="25.5" hidden="1" outlineLevel="5">
      <c r="A323" s="12" t="s">
        <v>367</v>
      </c>
      <c r="B323" s="13" t="s">
        <v>147</v>
      </c>
      <c r="C323" s="13" t="s">
        <v>164</v>
      </c>
      <c r="D323" s="13" t="s">
        <v>159</v>
      </c>
      <c r="E323" s="13"/>
      <c r="F323" s="16">
        <f>F324</f>
        <v>583.79999999999995</v>
      </c>
      <c r="G323" s="16">
        <f>G324</f>
        <v>583.79999999999995</v>
      </c>
      <c r="H323" s="41"/>
    </row>
    <row r="324" spans="1:8" s="4" customFormat="1" ht="25.5" hidden="1" outlineLevel="6">
      <c r="A324" s="12" t="s">
        <v>165</v>
      </c>
      <c r="B324" s="13" t="s">
        <v>147</v>
      </c>
      <c r="C324" s="13" t="s">
        <v>164</v>
      </c>
      <c r="D324" s="13" t="s">
        <v>166</v>
      </c>
      <c r="E324" s="13"/>
      <c r="F324" s="16">
        <f>F325+F328</f>
        <v>583.79999999999995</v>
      </c>
      <c r="G324" s="16">
        <f>G325+G328</f>
        <v>583.79999999999995</v>
      </c>
      <c r="H324" s="41"/>
    </row>
    <row r="325" spans="1:8" ht="25.5" hidden="1" outlineLevel="3">
      <c r="A325" s="12" t="s">
        <v>167</v>
      </c>
      <c r="B325" s="13" t="s">
        <v>147</v>
      </c>
      <c r="C325" s="13" t="s">
        <v>164</v>
      </c>
      <c r="D325" s="13" t="s">
        <v>168</v>
      </c>
      <c r="E325" s="13"/>
      <c r="F325" s="16">
        <f>F326+F327</f>
        <v>123.1</v>
      </c>
      <c r="G325" s="16">
        <f>G326+G327</f>
        <v>123.1</v>
      </c>
      <c r="H325" s="41"/>
    </row>
    <row r="326" spans="1:8" ht="38.25" hidden="1" outlineLevel="5">
      <c r="A326" s="12" t="s">
        <v>12</v>
      </c>
      <c r="B326" s="13" t="s">
        <v>147</v>
      </c>
      <c r="C326" s="13" t="s">
        <v>164</v>
      </c>
      <c r="D326" s="13" t="s">
        <v>168</v>
      </c>
      <c r="E326" s="13" t="s">
        <v>13</v>
      </c>
      <c r="F326" s="16">
        <v>0</v>
      </c>
      <c r="G326" s="16">
        <v>0</v>
      </c>
      <c r="H326" s="41"/>
    </row>
    <row r="327" spans="1:8" s="36" customFormat="1" ht="38.25" hidden="1" outlineLevel="5">
      <c r="A327" s="12" t="s">
        <v>36</v>
      </c>
      <c r="B327" s="13" t="s">
        <v>147</v>
      </c>
      <c r="C327" s="13" t="s">
        <v>164</v>
      </c>
      <c r="D327" s="13" t="s">
        <v>168</v>
      </c>
      <c r="E327" s="13">
        <v>600</v>
      </c>
      <c r="F327" s="16">
        <v>123.1</v>
      </c>
      <c r="G327" s="16">
        <v>123.1</v>
      </c>
      <c r="H327" s="41"/>
    </row>
    <row r="328" spans="1:8" ht="25.5" hidden="1" outlineLevel="6">
      <c r="A328" s="12" t="s">
        <v>319</v>
      </c>
      <c r="B328" s="13" t="s">
        <v>147</v>
      </c>
      <c r="C328" s="13" t="s">
        <v>164</v>
      </c>
      <c r="D328" s="13" t="s">
        <v>169</v>
      </c>
      <c r="E328" s="13"/>
      <c r="F328" s="16">
        <f>F329+F330</f>
        <v>460.7</v>
      </c>
      <c r="G328" s="16">
        <f>G329+G330</f>
        <v>460.7</v>
      </c>
      <c r="H328" s="41"/>
    </row>
    <row r="329" spans="1:8" ht="38.25" hidden="1" outlineLevel="1">
      <c r="A329" s="12" t="s">
        <v>12</v>
      </c>
      <c r="B329" s="13" t="s">
        <v>147</v>
      </c>
      <c r="C329" s="13" t="s">
        <v>164</v>
      </c>
      <c r="D329" s="13" t="s">
        <v>169</v>
      </c>
      <c r="E329" s="13" t="s">
        <v>13</v>
      </c>
      <c r="F329" s="16">
        <v>0</v>
      </c>
      <c r="G329" s="16">
        <v>0</v>
      </c>
      <c r="H329" s="41"/>
    </row>
    <row r="330" spans="1:8" s="36" customFormat="1" ht="38.25" hidden="1" outlineLevel="1">
      <c r="A330" s="12" t="s">
        <v>36</v>
      </c>
      <c r="B330" s="13" t="s">
        <v>147</v>
      </c>
      <c r="C330" s="13" t="s">
        <v>164</v>
      </c>
      <c r="D330" s="13" t="s">
        <v>169</v>
      </c>
      <c r="E330" s="13">
        <v>600</v>
      </c>
      <c r="F330" s="16">
        <v>460.7</v>
      </c>
      <c r="G330" s="16">
        <v>460.7</v>
      </c>
      <c r="H330" s="41"/>
    </row>
    <row r="331" spans="1:8" ht="25.5" outlineLevel="2">
      <c r="A331" s="12" t="s">
        <v>371</v>
      </c>
      <c r="B331" s="13" t="s">
        <v>147</v>
      </c>
      <c r="C331" s="13" t="s">
        <v>164</v>
      </c>
      <c r="D331" s="13" t="s">
        <v>170</v>
      </c>
      <c r="E331" s="13"/>
      <c r="F331" s="16">
        <f>F332+F334+F337+F339+F341</f>
        <v>4967.8999999999996</v>
      </c>
      <c r="G331" s="16">
        <f>G332+G334+G337+G339+G341</f>
        <v>6538.2</v>
      </c>
      <c r="H331" s="41"/>
    </row>
    <row r="332" spans="1:8" ht="25.5" hidden="1" outlineLevel="3">
      <c r="A332" s="12" t="s">
        <v>171</v>
      </c>
      <c r="B332" s="13" t="s">
        <v>147</v>
      </c>
      <c r="C332" s="13" t="s">
        <v>164</v>
      </c>
      <c r="D332" s="13" t="s">
        <v>172</v>
      </c>
      <c r="E332" s="13"/>
      <c r="F332" s="16">
        <f>F333</f>
        <v>10</v>
      </c>
      <c r="G332" s="16">
        <f>G333</f>
        <v>10</v>
      </c>
      <c r="H332" s="41"/>
    </row>
    <row r="333" spans="1:8" ht="38.25" hidden="1" outlineLevel="4">
      <c r="A333" s="12" t="s">
        <v>36</v>
      </c>
      <c r="B333" s="13" t="s">
        <v>147</v>
      </c>
      <c r="C333" s="13" t="s">
        <v>164</v>
      </c>
      <c r="D333" s="13" t="s">
        <v>172</v>
      </c>
      <c r="E333" s="13" t="s">
        <v>37</v>
      </c>
      <c r="F333" s="16">
        <v>10</v>
      </c>
      <c r="G333" s="16">
        <v>10</v>
      </c>
      <c r="H333" s="41"/>
    </row>
    <row r="334" spans="1:8" ht="25.5" outlineLevel="5">
      <c r="A334" s="12" t="s">
        <v>173</v>
      </c>
      <c r="B334" s="13" t="s">
        <v>147</v>
      </c>
      <c r="C334" s="13" t="s">
        <v>164</v>
      </c>
      <c r="D334" s="13" t="s">
        <v>174</v>
      </c>
      <c r="E334" s="13"/>
      <c r="F334" s="16">
        <f>F335+F336</f>
        <v>327.2</v>
      </c>
      <c r="G334" s="16">
        <f>G335+G336</f>
        <v>1753.3</v>
      </c>
      <c r="H334" s="41"/>
    </row>
    <row r="335" spans="1:8" ht="38.25" outlineLevel="6">
      <c r="A335" s="12" t="s">
        <v>12</v>
      </c>
      <c r="B335" s="13" t="s">
        <v>147</v>
      </c>
      <c r="C335" s="13" t="s">
        <v>164</v>
      </c>
      <c r="D335" s="13" t="s">
        <v>174</v>
      </c>
      <c r="E335" s="13" t="s">
        <v>13</v>
      </c>
      <c r="F335" s="16">
        <v>0.4</v>
      </c>
      <c r="G335" s="16">
        <v>0.5</v>
      </c>
      <c r="H335" s="41"/>
    </row>
    <row r="336" spans="1:8" ht="38.25" outlineLevel="2">
      <c r="A336" s="12" t="s">
        <v>36</v>
      </c>
      <c r="B336" s="13" t="s">
        <v>147</v>
      </c>
      <c r="C336" s="13" t="s">
        <v>164</v>
      </c>
      <c r="D336" s="13" t="s">
        <v>174</v>
      </c>
      <c r="E336" s="13" t="s">
        <v>37</v>
      </c>
      <c r="F336" s="16">
        <v>326.8</v>
      </c>
      <c r="G336" s="16">
        <v>1752.8</v>
      </c>
      <c r="H336" s="41"/>
    </row>
    <row r="337" spans="1:8" ht="38.25" outlineLevel="3">
      <c r="A337" s="12" t="s">
        <v>175</v>
      </c>
      <c r="B337" s="13" t="s">
        <v>147</v>
      </c>
      <c r="C337" s="13" t="s">
        <v>164</v>
      </c>
      <c r="D337" s="13" t="s">
        <v>176</v>
      </c>
      <c r="E337" s="13"/>
      <c r="F337" s="16">
        <f>F338</f>
        <v>3993.2</v>
      </c>
      <c r="G337" s="16">
        <f>G338</f>
        <v>4137.3999999999996</v>
      </c>
      <c r="H337" s="41"/>
    </row>
    <row r="338" spans="1:8" ht="38.25" outlineLevel="4">
      <c r="A338" s="12" t="s">
        <v>36</v>
      </c>
      <c r="B338" s="13" t="s">
        <v>147</v>
      </c>
      <c r="C338" s="13" t="s">
        <v>164</v>
      </c>
      <c r="D338" s="13" t="s">
        <v>176</v>
      </c>
      <c r="E338" s="13" t="s">
        <v>37</v>
      </c>
      <c r="F338" s="16">
        <v>3993.2</v>
      </c>
      <c r="G338" s="16">
        <v>4137.3999999999996</v>
      </c>
      <c r="H338" s="41"/>
    </row>
    <row r="339" spans="1:8" ht="25.5" hidden="1" outlineLevel="5">
      <c r="A339" s="12" t="s">
        <v>177</v>
      </c>
      <c r="B339" s="13" t="s">
        <v>147</v>
      </c>
      <c r="C339" s="13" t="s">
        <v>164</v>
      </c>
      <c r="D339" s="13" t="s">
        <v>178</v>
      </c>
      <c r="E339" s="13"/>
      <c r="F339" s="16">
        <f>F340</f>
        <v>378.3</v>
      </c>
      <c r="G339" s="16">
        <f>G340</f>
        <v>378.3</v>
      </c>
      <c r="H339" s="41"/>
    </row>
    <row r="340" spans="1:8" ht="38.25" hidden="1" outlineLevel="6">
      <c r="A340" s="12" t="s">
        <v>36</v>
      </c>
      <c r="B340" s="13" t="s">
        <v>147</v>
      </c>
      <c r="C340" s="13" t="s">
        <v>164</v>
      </c>
      <c r="D340" s="13" t="s">
        <v>178</v>
      </c>
      <c r="E340" s="13" t="s">
        <v>37</v>
      </c>
      <c r="F340" s="16">
        <v>378.3</v>
      </c>
      <c r="G340" s="16">
        <v>378.3</v>
      </c>
      <c r="H340" s="41"/>
    </row>
    <row r="341" spans="1:8" ht="25.5" hidden="1" outlineLevel="6">
      <c r="A341" s="12" t="s">
        <v>471</v>
      </c>
      <c r="B341" s="13" t="s">
        <v>147</v>
      </c>
      <c r="C341" s="13" t="s">
        <v>164</v>
      </c>
      <c r="D341" s="13">
        <v>1000600000</v>
      </c>
      <c r="E341" s="13"/>
      <c r="F341" s="16">
        <f>F342</f>
        <v>259.2</v>
      </c>
      <c r="G341" s="16">
        <f>G342</f>
        <v>259.2</v>
      </c>
      <c r="H341" s="41"/>
    </row>
    <row r="342" spans="1:8" ht="38.25" hidden="1" outlineLevel="6">
      <c r="A342" s="12" t="s">
        <v>36</v>
      </c>
      <c r="B342" s="13" t="s">
        <v>147</v>
      </c>
      <c r="C342" s="13" t="s">
        <v>164</v>
      </c>
      <c r="D342" s="13">
        <v>1000600000</v>
      </c>
      <c r="E342" s="13">
        <v>600</v>
      </c>
      <c r="F342" s="16">
        <v>259.2</v>
      </c>
      <c r="G342" s="16">
        <v>259.2</v>
      </c>
      <c r="H342" s="41"/>
    </row>
    <row r="343" spans="1:8" s="37" customFormat="1" outlineLevel="6">
      <c r="A343" s="12" t="s">
        <v>19</v>
      </c>
      <c r="B343" s="13" t="s">
        <v>147</v>
      </c>
      <c r="C343" s="13" t="s">
        <v>164</v>
      </c>
      <c r="D343" s="13">
        <v>9900000000</v>
      </c>
      <c r="E343" s="13"/>
      <c r="F343" s="16">
        <f>F344</f>
        <v>0</v>
      </c>
      <c r="G343" s="16">
        <f>G344</f>
        <v>80.099999999999994</v>
      </c>
      <c r="H343" s="41"/>
    </row>
    <row r="344" spans="1:8" s="37" customFormat="1" ht="38.25" outlineLevel="6">
      <c r="A344" s="12" t="s">
        <v>36</v>
      </c>
      <c r="B344" s="13" t="s">
        <v>147</v>
      </c>
      <c r="C344" s="13" t="s">
        <v>164</v>
      </c>
      <c r="D344" s="13">
        <v>9900000000</v>
      </c>
      <c r="E344" s="13">
        <v>600</v>
      </c>
      <c r="F344" s="16">
        <v>0</v>
      </c>
      <c r="G344" s="16">
        <v>80.099999999999994</v>
      </c>
      <c r="H344" s="41"/>
    </row>
    <row r="345" spans="1:8" outlineLevel="5">
      <c r="A345" s="12" t="s">
        <v>179</v>
      </c>
      <c r="B345" s="13" t="s">
        <v>147</v>
      </c>
      <c r="C345" s="13" t="s">
        <v>180</v>
      </c>
      <c r="D345" s="13"/>
      <c r="E345" s="13"/>
      <c r="F345" s="16">
        <f>F346+F377</f>
        <v>171954.80000000002</v>
      </c>
      <c r="G345" s="16">
        <f>G346+G377</f>
        <v>193476.10000000003</v>
      </c>
      <c r="H345" s="41"/>
    </row>
    <row r="346" spans="1:8" outlineLevel="6">
      <c r="A346" s="12" t="s">
        <v>181</v>
      </c>
      <c r="B346" s="13" t="s">
        <v>147</v>
      </c>
      <c r="C346" s="13" t="s">
        <v>182</v>
      </c>
      <c r="D346" s="13"/>
      <c r="E346" s="13"/>
      <c r="F346" s="16">
        <f>F347</f>
        <v>167347.20000000001</v>
      </c>
      <c r="G346" s="16">
        <f>G347+G375</f>
        <v>188904.40000000002</v>
      </c>
      <c r="H346" s="41"/>
    </row>
    <row r="347" spans="1:8" ht="25.5" outlineLevel="3">
      <c r="A347" s="12" t="s">
        <v>372</v>
      </c>
      <c r="B347" s="13" t="s">
        <v>147</v>
      </c>
      <c r="C347" s="13" t="s">
        <v>182</v>
      </c>
      <c r="D347" s="13" t="s">
        <v>183</v>
      </c>
      <c r="E347" s="13"/>
      <c r="F347" s="16">
        <f>F348+F354+F363+F366</f>
        <v>167347.20000000001</v>
      </c>
      <c r="G347" s="16">
        <f>G348+G354+G363+G366</f>
        <v>188737.7</v>
      </c>
      <c r="H347" s="41"/>
    </row>
    <row r="348" spans="1:8" ht="25.5" outlineLevel="5">
      <c r="A348" s="12" t="s">
        <v>373</v>
      </c>
      <c r="B348" s="13" t="s">
        <v>147</v>
      </c>
      <c r="C348" s="13" t="s">
        <v>182</v>
      </c>
      <c r="D348" s="13" t="s">
        <v>184</v>
      </c>
      <c r="E348" s="13"/>
      <c r="F348" s="16">
        <f>F349+F352</f>
        <v>76302.5</v>
      </c>
      <c r="G348" s="16">
        <f>G349+G352</f>
        <v>76927</v>
      </c>
      <c r="H348" s="41"/>
    </row>
    <row r="349" spans="1:8" ht="25.5" outlineLevel="6">
      <c r="A349" s="12" t="s">
        <v>320</v>
      </c>
      <c r="B349" s="13" t="s">
        <v>147</v>
      </c>
      <c r="C349" s="13" t="s">
        <v>182</v>
      </c>
      <c r="D349" s="13" t="s">
        <v>185</v>
      </c>
      <c r="E349" s="13"/>
      <c r="F349" s="16">
        <f>F350+F351</f>
        <v>2101.3999999999996</v>
      </c>
      <c r="G349" s="16">
        <f>G350+G351</f>
        <v>1931.7</v>
      </c>
      <c r="H349" s="41"/>
    </row>
    <row r="350" spans="1:8" ht="38.25" outlineLevel="5">
      <c r="A350" s="12" t="s">
        <v>12</v>
      </c>
      <c r="B350" s="13" t="s">
        <v>147</v>
      </c>
      <c r="C350" s="13" t="s">
        <v>182</v>
      </c>
      <c r="D350" s="13" t="s">
        <v>185</v>
      </c>
      <c r="E350" s="13" t="s">
        <v>13</v>
      </c>
      <c r="F350" s="16">
        <v>762.3</v>
      </c>
      <c r="G350" s="16">
        <v>606.5</v>
      </c>
      <c r="H350" s="41"/>
    </row>
    <row r="351" spans="1:8" ht="38.25" outlineLevel="6">
      <c r="A351" s="12" t="s">
        <v>36</v>
      </c>
      <c r="B351" s="13" t="s">
        <v>147</v>
      </c>
      <c r="C351" s="13" t="s">
        <v>182</v>
      </c>
      <c r="D351" s="13" t="s">
        <v>185</v>
      </c>
      <c r="E351" s="13" t="s">
        <v>37</v>
      </c>
      <c r="F351" s="16">
        <v>1339.1</v>
      </c>
      <c r="G351" s="16">
        <v>1325.2</v>
      </c>
      <c r="H351" s="41"/>
    </row>
    <row r="352" spans="1:8" ht="27" customHeight="1" outlineLevel="5">
      <c r="A352" s="12" t="s">
        <v>321</v>
      </c>
      <c r="B352" s="13" t="s">
        <v>147</v>
      </c>
      <c r="C352" s="13" t="s">
        <v>182</v>
      </c>
      <c r="D352" s="13" t="s">
        <v>186</v>
      </c>
      <c r="E352" s="13"/>
      <c r="F352" s="16">
        <f>F353</f>
        <v>74201.100000000006</v>
      </c>
      <c r="G352" s="16">
        <f>G353</f>
        <v>74995.3</v>
      </c>
      <c r="H352" s="41"/>
    </row>
    <row r="353" spans="1:8" ht="38.25" outlineLevel="6">
      <c r="A353" s="12" t="s">
        <v>36</v>
      </c>
      <c r="B353" s="13" t="s">
        <v>147</v>
      </c>
      <c r="C353" s="13" t="s">
        <v>182</v>
      </c>
      <c r="D353" s="13" t="s">
        <v>186</v>
      </c>
      <c r="E353" s="13" t="s">
        <v>37</v>
      </c>
      <c r="F353" s="16">
        <v>74201.100000000006</v>
      </c>
      <c r="G353" s="16">
        <v>74995.3</v>
      </c>
      <c r="H353" s="41"/>
    </row>
    <row r="354" spans="1:8" ht="25.5" outlineLevel="5">
      <c r="A354" s="12" t="s">
        <v>322</v>
      </c>
      <c r="B354" s="13" t="s">
        <v>147</v>
      </c>
      <c r="C354" s="13" t="s">
        <v>182</v>
      </c>
      <c r="D354" s="13" t="s">
        <v>187</v>
      </c>
      <c r="E354" s="13"/>
      <c r="F354" s="16">
        <f>F355+F357+F359+F361</f>
        <v>35131.300000000003</v>
      </c>
      <c r="G354" s="16">
        <f>G355+G357+G359+G361</f>
        <v>41962.5</v>
      </c>
      <c r="H354" s="41"/>
    </row>
    <row r="355" spans="1:8" ht="25.5" outlineLevel="6">
      <c r="A355" s="12" t="s">
        <v>323</v>
      </c>
      <c r="B355" s="13" t="s">
        <v>147</v>
      </c>
      <c r="C355" s="13" t="s">
        <v>182</v>
      </c>
      <c r="D355" s="13" t="s">
        <v>188</v>
      </c>
      <c r="E355" s="13"/>
      <c r="F355" s="16">
        <f>F356</f>
        <v>28450.3</v>
      </c>
      <c r="G355" s="16">
        <f>G356</f>
        <v>28479.599999999999</v>
      </c>
      <c r="H355" s="41"/>
    </row>
    <row r="356" spans="1:8" ht="38.25" outlineLevel="5">
      <c r="A356" s="12" t="s">
        <v>36</v>
      </c>
      <c r="B356" s="13" t="s">
        <v>147</v>
      </c>
      <c r="C356" s="13" t="s">
        <v>182</v>
      </c>
      <c r="D356" s="13" t="s">
        <v>188</v>
      </c>
      <c r="E356" s="13" t="s">
        <v>37</v>
      </c>
      <c r="F356" s="16">
        <v>28450.3</v>
      </c>
      <c r="G356" s="16">
        <v>28479.599999999999</v>
      </c>
      <c r="H356" s="41"/>
    </row>
    <row r="357" spans="1:8" ht="25.5" customHeight="1" outlineLevel="6">
      <c r="A357" s="12" t="s">
        <v>503</v>
      </c>
      <c r="B357" s="13" t="s">
        <v>147</v>
      </c>
      <c r="C357" s="13" t="s">
        <v>182</v>
      </c>
      <c r="D357" s="13" t="s">
        <v>189</v>
      </c>
      <c r="E357" s="13"/>
      <c r="F357" s="16">
        <f>F358</f>
        <v>1</v>
      </c>
      <c r="G357" s="16">
        <f>G358</f>
        <v>2.9</v>
      </c>
      <c r="H357" s="41"/>
    </row>
    <row r="358" spans="1:8" ht="38.25" outlineLevel="1">
      <c r="A358" s="12" t="s">
        <v>36</v>
      </c>
      <c r="B358" s="13" t="s">
        <v>147</v>
      </c>
      <c r="C358" s="13" t="s">
        <v>182</v>
      </c>
      <c r="D358" s="13" t="s">
        <v>189</v>
      </c>
      <c r="E358" s="13" t="s">
        <v>37</v>
      </c>
      <c r="F358" s="16">
        <v>1</v>
      </c>
      <c r="G358" s="16">
        <v>2.9</v>
      </c>
      <c r="H358" s="41"/>
    </row>
    <row r="359" spans="1:8" ht="63.75" outlineLevel="2">
      <c r="A359" s="12" t="s">
        <v>325</v>
      </c>
      <c r="B359" s="13" t="s">
        <v>147</v>
      </c>
      <c r="C359" s="13" t="s">
        <v>182</v>
      </c>
      <c r="D359" s="13" t="s">
        <v>190</v>
      </c>
      <c r="E359" s="13"/>
      <c r="F359" s="16">
        <f>F360</f>
        <v>0</v>
      </c>
      <c r="G359" s="16">
        <f>G360</f>
        <v>800</v>
      </c>
      <c r="H359" s="41"/>
    </row>
    <row r="360" spans="1:8" ht="38.25" outlineLevel="3">
      <c r="A360" s="12" t="s">
        <v>36</v>
      </c>
      <c r="B360" s="13" t="s">
        <v>147</v>
      </c>
      <c r="C360" s="13" t="s">
        <v>182</v>
      </c>
      <c r="D360" s="13" t="s">
        <v>190</v>
      </c>
      <c r="E360" s="13" t="s">
        <v>37</v>
      </c>
      <c r="F360" s="16">
        <v>0</v>
      </c>
      <c r="G360" s="16">
        <v>800</v>
      </c>
      <c r="H360" s="41"/>
    </row>
    <row r="361" spans="1:8" outlineLevel="3">
      <c r="A361" s="12" t="s">
        <v>449</v>
      </c>
      <c r="B361" s="13" t="s">
        <v>147</v>
      </c>
      <c r="C361" s="13" t="s">
        <v>182</v>
      </c>
      <c r="D361" s="13" t="s">
        <v>452</v>
      </c>
      <c r="E361" s="13"/>
      <c r="F361" s="16">
        <f>F362</f>
        <v>6680</v>
      </c>
      <c r="G361" s="16">
        <f>G362</f>
        <v>12680</v>
      </c>
      <c r="H361" s="41"/>
    </row>
    <row r="362" spans="1:8" ht="38.25" outlineLevel="3">
      <c r="A362" s="12" t="s">
        <v>453</v>
      </c>
      <c r="B362" s="13" t="s">
        <v>147</v>
      </c>
      <c r="C362" s="13" t="s">
        <v>182</v>
      </c>
      <c r="D362" s="13" t="s">
        <v>452</v>
      </c>
      <c r="E362" s="13">
        <v>600</v>
      </c>
      <c r="F362" s="16">
        <v>6680</v>
      </c>
      <c r="G362" s="16">
        <v>12680</v>
      </c>
      <c r="H362" s="41"/>
    </row>
    <row r="363" spans="1:8" outlineLevel="4">
      <c r="A363" s="12" t="s">
        <v>326</v>
      </c>
      <c r="B363" s="13" t="s">
        <v>147</v>
      </c>
      <c r="C363" s="13" t="s">
        <v>182</v>
      </c>
      <c r="D363" s="13" t="s">
        <v>191</v>
      </c>
      <c r="E363" s="13"/>
      <c r="F363" s="16">
        <f>F364</f>
        <v>10159.1</v>
      </c>
      <c r="G363" s="16">
        <f>G364</f>
        <v>9360.2999999999993</v>
      </c>
      <c r="H363" s="41"/>
    </row>
    <row r="364" spans="1:8" ht="25.5" outlineLevel="5">
      <c r="A364" s="12" t="s">
        <v>327</v>
      </c>
      <c r="B364" s="13" t="s">
        <v>147</v>
      </c>
      <c r="C364" s="13" t="s">
        <v>182</v>
      </c>
      <c r="D364" s="13" t="s">
        <v>192</v>
      </c>
      <c r="E364" s="13"/>
      <c r="F364" s="16">
        <f>F365</f>
        <v>10159.1</v>
      </c>
      <c r="G364" s="16">
        <f>G365</f>
        <v>9360.2999999999993</v>
      </c>
      <c r="H364" s="41"/>
    </row>
    <row r="365" spans="1:8" ht="38.25" outlineLevel="6">
      <c r="A365" s="12" t="s">
        <v>36</v>
      </c>
      <c r="B365" s="13" t="s">
        <v>147</v>
      </c>
      <c r="C365" s="13" t="s">
        <v>182</v>
      </c>
      <c r="D365" s="13" t="s">
        <v>192</v>
      </c>
      <c r="E365" s="13" t="s">
        <v>37</v>
      </c>
      <c r="F365" s="16">
        <v>10159.1</v>
      </c>
      <c r="G365" s="16">
        <v>9360.2999999999993</v>
      </c>
      <c r="H365" s="41"/>
    </row>
    <row r="366" spans="1:8" ht="25.5" customHeight="1" outlineLevel="6">
      <c r="A366" s="12" t="s">
        <v>139</v>
      </c>
      <c r="B366" s="13" t="s">
        <v>147</v>
      </c>
      <c r="C366" s="13" t="s">
        <v>182</v>
      </c>
      <c r="D366" s="13" t="s">
        <v>193</v>
      </c>
      <c r="E366" s="13"/>
      <c r="F366" s="16">
        <f>F367+F369+F373</f>
        <v>45754.299999999996</v>
      </c>
      <c r="G366" s="16">
        <f>G367+G369+G373</f>
        <v>60487.9</v>
      </c>
      <c r="H366" s="41"/>
    </row>
    <row r="367" spans="1:8" ht="25.5" hidden="1" outlineLevel="5">
      <c r="A367" s="12" t="s">
        <v>177</v>
      </c>
      <c r="B367" s="13" t="s">
        <v>147</v>
      </c>
      <c r="C367" s="13" t="s">
        <v>182</v>
      </c>
      <c r="D367" s="13" t="s">
        <v>194</v>
      </c>
      <c r="E367" s="13"/>
      <c r="F367" s="16">
        <f>F368</f>
        <v>1256</v>
      </c>
      <c r="G367" s="16">
        <f>G368</f>
        <v>1256</v>
      </c>
      <c r="H367" s="41"/>
    </row>
    <row r="368" spans="1:8" ht="38.25" hidden="1" outlineLevel="6">
      <c r="A368" s="12" t="s">
        <v>36</v>
      </c>
      <c r="B368" s="13" t="s">
        <v>147</v>
      </c>
      <c r="C368" s="13" t="s">
        <v>182</v>
      </c>
      <c r="D368" s="13" t="s">
        <v>194</v>
      </c>
      <c r="E368" s="13" t="s">
        <v>37</v>
      </c>
      <c r="F368" s="16">
        <v>1256</v>
      </c>
      <c r="G368" s="16">
        <v>1256</v>
      </c>
      <c r="H368" s="41"/>
    </row>
    <row r="369" spans="1:8" ht="25.5" outlineLevel="4" collapsed="1">
      <c r="A369" s="12" t="s">
        <v>195</v>
      </c>
      <c r="B369" s="13" t="s">
        <v>147</v>
      </c>
      <c r="C369" s="13" t="s">
        <v>182</v>
      </c>
      <c r="D369" s="13" t="s">
        <v>196</v>
      </c>
      <c r="E369" s="13"/>
      <c r="F369" s="16">
        <f>F370+F372+F371</f>
        <v>3890.2</v>
      </c>
      <c r="G369" s="16">
        <f>G370+G372+G371</f>
        <v>3623.8</v>
      </c>
      <c r="H369" s="41"/>
    </row>
    <row r="370" spans="1:8" ht="38.25" hidden="1" outlineLevel="5">
      <c r="A370" s="12" t="s">
        <v>12</v>
      </c>
      <c r="B370" s="13" t="s">
        <v>147</v>
      </c>
      <c r="C370" s="13" t="s">
        <v>182</v>
      </c>
      <c r="D370" s="13" t="s">
        <v>196</v>
      </c>
      <c r="E370" s="13" t="s">
        <v>13</v>
      </c>
      <c r="F370" s="16">
        <v>0</v>
      </c>
      <c r="G370" s="16">
        <v>0</v>
      </c>
      <c r="H370" s="41"/>
    </row>
    <row r="371" spans="1:8" ht="38.25" outlineLevel="5">
      <c r="A371" s="12" t="s">
        <v>450</v>
      </c>
      <c r="B371" s="13" t="s">
        <v>147</v>
      </c>
      <c r="C371" s="13" t="s">
        <v>182</v>
      </c>
      <c r="D371" s="13" t="s">
        <v>196</v>
      </c>
      <c r="E371" s="13">
        <v>400</v>
      </c>
      <c r="F371" s="16">
        <v>1900</v>
      </c>
      <c r="G371" s="16">
        <v>1100</v>
      </c>
      <c r="H371" s="41"/>
    </row>
    <row r="372" spans="1:8" ht="38.25" outlineLevel="6">
      <c r="A372" s="12" t="s">
        <v>36</v>
      </c>
      <c r="B372" s="13" t="s">
        <v>147</v>
      </c>
      <c r="C372" s="13" t="s">
        <v>182</v>
      </c>
      <c r="D372" s="13" t="s">
        <v>196</v>
      </c>
      <c r="E372" s="13" t="s">
        <v>37</v>
      </c>
      <c r="F372" s="16">
        <v>1990.2</v>
      </c>
      <c r="G372" s="16">
        <v>2523.8000000000002</v>
      </c>
      <c r="H372" s="41"/>
    </row>
    <row r="373" spans="1:8" outlineLevel="6">
      <c r="A373" s="12" t="s">
        <v>449</v>
      </c>
      <c r="B373" s="13" t="s">
        <v>147</v>
      </c>
      <c r="C373" s="13" t="s">
        <v>182</v>
      </c>
      <c r="D373" s="13" t="s">
        <v>461</v>
      </c>
      <c r="E373" s="13"/>
      <c r="F373" s="16">
        <f>F374</f>
        <v>40608.1</v>
      </c>
      <c r="G373" s="16">
        <f>G374</f>
        <v>55608.1</v>
      </c>
      <c r="H373" s="41"/>
    </row>
    <row r="374" spans="1:8" ht="27.75" customHeight="1" outlineLevel="6">
      <c r="A374" s="12" t="s">
        <v>450</v>
      </c>
      <c r="B374" s="13" t="s">
        <v>147</v>
      </c>
      <c r="C374" s="13" t="s">
        <v>182</v>
      </c>
      <c r="D374" s="13" t="s">
        <v>461</v>
      </c>
      <c r="E374" s="13">
        <v>400</v>
      </c>
      <c r="F374" s="16">
        <v>40608.1</v>
      </c>
      <c r="G374" s="16">
        <v>55608.1</v>
      </c>
      <c r="H374" s="41"/>
    </row>
    <row r="375" spans="1:8" s="37" customFormat="1" ht="15" customHeight="1" outlineLevel="6">
      <c r="A375" s="12" t="s">
        <v>19</v>
      </c>
      <c r="B375" s="13" t="s">
        <v>147</v>
      </c>
      <c r="C375" s="13" t="s">
        <v>182</v>
      </c>
      <c r="D375" s="13">
        <v>9900000000</v>
      </c>
      <c r="E375" s="13"/>
      <c r="F375" s="16">
        <f>F376</f>
        <v>0</v>
      </c>
      <c r="G375" s="16">
        <f>G376</f>
        <v>166.7</v>
      </c>
      <c r="H375" s="41"/>
    </row>
    <row r="376" spans="1:8" s="37" customFormat="1" ht="27.75" customHeight="1" outlineLevel="6">
      <c r="A376" s="12" t="s">
        <v>36</v>
      </c>
      <c r="B376" s="13" t="s">
        <v>147</v>
      </c>
      <c r="C376" s="13" t="s">
        <v>182</v>
      </c>
      <c r="D376" s="13">
        <v>9900000000</v>
      </c>
      <c r="E376" s="13">
        <v>600</v>
      </c>
      <c r="F376" s="16">
        <v>0</v>
      </c>
      <c r="G376" s="16">
        <v>166.7</v>
      </c>
      <c r="H376" s="41"/>
    </row>
    <row r="377" spans="1:8" ht="25.5" outlineLevel="5">
      <c r="A377" s="12" t="s">
        <v>197</v>
      </c>
      <c r="B377" s="13" t="s">
        <v>147</v>
      </c>
      <c r="C377" s="13" t="s">
        <v>198</v>
      </c>
      <c r="D377" s="13"/>
      <c r="E377" s="13"/>
      <c r="F377" s="16">
        <f>F378+F387</f>
        <v>4607.5999999999995</v>
      </c>
      <c r="G377" s="16">
        <f>G378+G387+G391</f>
        <v>4571.7</v>
      </c>
      <c r="H377" s="41"/>
    </row>
    <row r="378" spans="1:8" ht="25.5" outlineLevel="6">
      <c r="A378" s="12" t="s">
        <v>372</v>
      </c>
      <c r="B378" s="13" t="s">
        <v>147</v>
      </c>
      <c r="C378" s="13" t="s">
        <v>198</v>
      </c>
      <c r="D378" s="13" t="s">
        <v>183</v>
      </c>
      <c r="E378" s="13"/>
      <c r="F378" s="16">
        <f>F379</f>
        <v>4587.5999999999995</v>
      </c>
      <c r="G378" s="16">
        <f>G379</f>
        <v>4497.5999999999995</v>
      </c>
      <c r="H378" s="41"/>
    </row>
    <row r="379" spans="1:8" ht="25.5" outlineLevel="5">
      <c r="A379" s="12" t="s">
        <v>139</v>
      </c>
      <c r="B379" s="13" t="s">
        <v>147</v>
      </c>
      <c r="C379" s="13" t="s">
        <v>198</v>
      </c>
      <c r="D379" s="13" t="s">
        <v>193</v>
      </c>
      <c r="E379" s="13"/>
      <c r="F379" s="16">
        <f>F380+F383</f>
        <v>4587.5999999999995</v>
      </c>
      <c r="G379" s="16">
        <f>G380+G383</f>
        <v>4497.5999999999995</v>
      </c>
      <c r="H379" s="41"/>
    </row>
    <row r="380" spans="1:8" ht="63.75" outlineLevel="6">
      <c r="A380" s="12" t="s">
        <v>374</v>
      </c>
      <c r="B380" s="13" t="s">
        <v>147</v>
      </c>
      <c r="C380" s="13" t="s">
        <v>198</v>
      </c>
      <c r="D380" s="13" t="s">
        <v>199</v>
      </c>
      <c r="E380" s="13"/>
      <c r="F380" s="16">
        <f>F381+F382</f>
        <v>3605.7999999999997</v>
      </c>
      <c r="G380" s="16">
        <f>G381+G382</f>
        <v>3515.7999999999997</v>
      </c>
      <c r="H380" s="41"/>
    </row>
    <row r="381" spans="1:8" ht="63.75" hidden="1" outlineLevel="4">
      <c r="A381" s="12" t="s">
        <v>8</v>
      </c>
      <c r="B381" s="13" t="s">
        <v>147</v>
      </c>
      <c r="C381" s="13" t="s">
        <v>198</v>
      </c>
      <c r="D381" s="13" t="s">
        <v>199</v>
      </c>
      <c r="E381" s="13" t="s">
        <v>9</v>
      </c>
      <c r="F381" s="16">
        <v>3541.2</v>
      </c>
      <c r="G381" s="16">
        <v>3451.2</v>
      </c>
      <c r="H381" s="41"/>
    </row>
    <row r="382" spans="1:8" ht="38.25" hidden="1" outlineLevel="5">
      <c r="A382" s="12" t="s">
        <v>12</v>
      </c>
      <c r="B382" s="13" t="s">
        <v>147</v>
      </c>
      <c r="C382" s="13" t="s">
        <v>198</v>
      </c>
      <c r="D382" s="13" t="s">
        <v>199</v>
      </c>
      <c r="E382" s="13" t="s">
        <v>13</v>
      </c>
      <c r="F382" s="16">
        <v>64.599999999999994</v>
      </c>
      <c r="G382" s="16">
        <v>64.599999999999994</v>
      </c>
      <c r="H382" s="41"/>
    </row>
    <row r="383" spans="1:8" ht="76.5" hidden="1" outlineLevel="6">
      <c r="A383" s="12" t="s">
        <v>328</v>
      </c>
      <c r="B383" s="13" t="s">
        <v>147</v>
      </c>
      <c r="C383" s="13" t="s">
        <v>198</v>
      </c>
      <c r="D383" s="13" t="s">
        <v>200</v>
      </c>
      <c r="E383" s="13"/>
      <c r="F383" s="16">
        <f>F384+F385+F386</f>
        <v>981.80000000000007</v>
      </c>
      <c r="G383" s="16">
        <f>G384+G385+G386</f>
        <v>981.80000000000007</v>
      </c>
      <c r="H383" s="41"/>
    </row>
    <row r="384" spans="1:8" ht="63.75" hidden="1" outlineLevel="4" collapsed="1">
      <c r="A384" s="12" t="s">
        <v>8</v>
      </c>
      <c r="B384" s="13" t="s">
        <v>147</v>
      </c>
      <c r="C384" s="13" t="s">
        <v>198</v>
      </c>
      <c r="D384" s="13" t="s">
        <v>200</v>
      </c>
      <c r="E384" s="13" t="s">
        <v>9</v>
      </c>
      <c r="F384" s="16">
        <v>979</v>
      </c>
      <c r="G384" s="16">
        <v>979</v>
      </c>
      <c r="H384" s="41"/>
    </row>
    <row r="385" spans="1:8" ht="38.25" hidden="1" outlineLevel="5">
      <c r="A385" s="12" t="s">
        <v>12</v>
      </c>
      <c r="B385" s="13" t="s">
        <v>147</v>
      </c>
      <c r="C385" s="13" t="s">
        <v>198</v>
      </c>
      <c r="D385" s="13" t="s">
        <v>200</v>
      </c>
      <c r="E385" s="13" t="s">
        <v>13</v>
      </c>
      <c r="F385" s="16">
        <v>0.6</v>
      </c>
      <c r="G385" s="16">
        <v>0.6</v>
      </c>
      <c r="H385" s="41"/>
    </row>
    <row r="386" spans="1:8" hidden="1" outlineLevel="5">
      <c r="A386" s="18" t="s">
        <v>454</v>
      </c>
      <c r="B386" s="13" t="s">
        <v>147</v>
      </c>
      <c r="C386" s="13" t="s">
        <v>198</v>
      </c>
      <c r="D386" s="13" t="s">
        <v>200</v>
      </c>
      <c r="E386" s="13">
        <v>800</v>
      </c>
      <c r="F386" s="16">
        <v>2.2000000000000002</v>
      </c>
      <c r="G386" s="16">
        <v>2.2000000000000002</v>
      </c>
      <c r="H386" s="41"/>
    </row>
    <row r="387" spans="1:8" ht="38.25" hidden="1" outlineLevel="6">
      <c r="A387" s="12" t="s">
        <v>375</v>
      </c>
      <c r="B387" s="13" t="s">
        <v>147</v>
      </c>
      <c r="C387" s="13" t="s">
        <v>198</v>
      </c>
      <c r="D387" s="13" t="s">
        <v>203</v>
      </c>
      <c r="E387" s="13"/>
      <c r="F387" s="16">
        <f>F388</f>
        <v>20</v>
      </c>
      <c r="G387" s="16">
        <f>G388</f>
        <v>20</v>
      </c>
      <c r="H387" s="41"/>
    </row>
    <row r="388" spans="1:8" ht="38.25" hidden="1" outlineLevel="5">
      <c r="A388" s="12" t="s">
        <v>204</v>
      </c>
      <c r="B388" s="13" t="s">
        <v>147</v>
      </c>
      <c r="C388" s="13" t="s">
        <v>198</v>
      </c>
      <c r="D388" s="13" t="s">
        <v>205</v>
      </c>
      <c r="E388" s="13"/>
      <c r="F388" s="16">
        <f>F389</f>
        <v>20</v>
      </c>
      <c r="G388" s="16">
        <f>G389+G390</f>
        <v>20</v>
      </c>
      <c r="H388" s="41"/>
    </row>
    <row r="389" spans="1:8" ht="38.25" outlineLevel="6">
      <c r="A389" s="12" t="s">
        <v>12</v>
      </c>
      <c r="B389" s="13" t="s">
        <v>147</v>
      </c>
      <c r="C389" s="13" t="s">
        <v>198</v>
      </c>
      <c r="D389" s="13" t="s">
        <v>205</v>
      </c>
      <c r="E389" s="13" t="s">
        <v>13</v>
      </c>
      <c r="F389" s="16">
        <v>20</v>
      </c>
      <c r="G389" s="16">
        <v>0</v>
      </c>
      <c r="H389" s="41"/>
    </row>
    <row r="390" spans="1:8" s="37" customFormat="1" ht="38.25" outlineLevel="6">
      <c r="A390" s="12" t="s">
        <v>36</v>
      </c>
      <c r="B390" s="13" t="s">
        <v>147</v>
      </c>
      <c r="C390" s="13" t="s">
        <v>198</v>
      </c>
      <c r="D390" s="13" t="s">
        <v>205</v>
      </c>
      <c r="E390" s="13">
        <v>600</v>
      </c>
      <c r="F390" s="16">
        <v>0</v>
      </c>
      <c r="G390" s="16">
        <v>20</v>
      </c>
      <c r="H390" s="41"/>
    </row>
    <row r="391" spans="1:8" s="37" customFormat="1" outlineLevel="6">
      <c r="A391" s="12" t="s">
        <v>19</v>
      </c>
      <c r="B391" s="13" t="s">
        <v>147</v>
      </c>
      <c r="C391" s="13" t="s">
        <v>198</v>
      </c>
      <c r="D391" s="13">
        <v>9900000000</v>
      </c>
      <c r="E391" s="13"/>
      <c r="F391" s="16">
        <f>F392</f>
        <v>0</v>
      </c>
      <c r="G391" s="16">
        <f>G392</f>
        <v>54.1</v>
      </c>
      <c r="H391" s="41"/>
    </row>
    <row r="392" spans="1:8" s="37" customFormat="1" ht="63.75" outlineLevel="6">
      <c r="A392" s="12" t="s">
        <v>8</v>
      </c>
      <c r="B392" s="13" t="s">
        <v>147</v>
      </c>
      <c r="C392" s="13" t="s">
        <v>198</v>
      </c>
      <c r="D392" s="13">
        <v>9900000000</v>
      </c>
      <c r="E392" s="13">
        <v>100</v>
      </c>
      <c r="F392" s="16">
        <v>0</v>
      </c>
      <c r="G392" s="16">
        <v>54.1</v>
      </c>
      <c r="H392" s="41"/>
    </row>
    <row r="393" spans="1:8" outlineLevel="2">
      <c r="A393" s="12" t="s">
        <v>53</v>
      </c>
      <c r="B393" s="13" t="s">
        <v>147</v>
      </c>
      <c r="C393" s="13" t="s">
        <v>54</v>
      </c>
      <c r="D393" s="13"/>
      <c r="E393" s="13"/>
      <c r="F393" s="16">
        <f t="shared" ref="F393:G396" si="9">F394</f>
        <v>508</v>
      </c>
      <c r="G393" s="16">
        <f t="shared" si="9"/>
        <v>500</v>
      </c>
      <c r="H393" s="41"/>
    </row>
    <row r="394" spans="1:8" ht="18.600000000000001" customHeight="1" outlineLevel="3">
      <c r="A394" s="12" t="s">
        <v>206</v>
      </c>
      <c r="B394" s="13" t="s">
        <v>147</v>
      </c>
      <c r="C394" s="13" t="s">
        <v>207</v>
      </c>
      <c r="D394" s="13"/>
      <c r="E394" s="13"/>
      <c r="F394" s="16">
        <f t="shared" si="9"/>
        <v>508</v>
      </c>
      <c r="G394" s="16">
        <f t="shared" si="9"/>
        <v>500</v>
      </c>
      <c r="H394" s="41"/>
    </row>
    <row r="395" spans="1:8" ht="67.900000000000006" customHeight="1" outlineLevel="4">
      <c r="A395" s="12" t="s">
        <v>376</v>
      </c>
      <c r="B395" s="13" t="s">
        <v>147</v>
      </c>
      <c r="C395" s="13" t="s">
        <v>207</v>
      </c>
      <c r="D395" s="13" t="s">
        <v>208</v>
      </c>
      <c r="E395" s="13"/>
      <c r="F395" s="16">
        <f t="shared" si="9"/>
        <v>508</v>
      </c>
      <c r="G395" s="16">
        <f t="shared" si="9"/>
        <v>500</v>
      </c>
      <c r="H395" s="41"/>
    </row>
    <row r="396" spans="1:8" s="4" customFormat="1" outlineLevel="5">
      <c r="A396" s="12" t="s">
        <v>209</v>
      </c>
      <c r="B396" s="13" t="s">
        <v>147</v>
      </c>
      <c r="C396" s="13" t="s">
        <v>207</v>
      </c>
      <c r="D396" s="13" t="s">
        <v>210</v>
      </c>
      <c r="E396" s="13"/>
      <c r="F396" s="16">
        <f t="shared" si="9"/>
        <v>508</v>
      </c>
      <c r="G396" s="16">
        <f t="shared" si="9"/>
        <v>500</v>
      </c>
      <c r="H396" s="41"/>
    </row>
    <row r="397" spans="1:8" ht="38.25" outlineLevel="6">
      <c r="A397" s="12" t="s">
        <v>36</v>
      </c>
      <c r="B397" s="13" t="s">
        <v>147</v>
      </c>
      <c r="C397" s="13" t="s">
        <v>207</v>
      </c>
      <c r="D397" s="13" t="s">
        <v>210</v>
      </c>
      <c r="E397" s="13" t="s">
        <v>37</v>
      </c>
      <c r="F397" s="16">
        <v>508</v>
      </c>
      <c r="G397" s="16">
        <v>500</v>
      </c>
      <c r="H397" s="41"/>
    </row>
    <row r="398" spans="1:8" outlineLevel="6">
      <c r="A398" s="12" t="s">
        <v>211</v>
      </c>
      <c r="B398" s="13" t="s">
        <v>147</v>
      </c>
      <c r="C398" s="13" t="s">
        <v>212</v>
      </c>
      <c r="D398" s="13"/>
      <c r="E398" s="13"/>
      <c r="F398" s="16">
        <f>F399</f>
        <v>75409</v>
      </c>
      <c r="G398" s="16">
        <f>G399</f>
        <v>75573</v>
      </c>
      <c r="H398" s="41"/>
    </row>
    <row r="399" spans="1:8" outlineLevel="5">
      <c r="A399" s="12" t="s">
        <v>213</v>
      </c>
      <c r="B399" s="13" t="s">
        <v>147</v>
      </c>
      <c r="C399" s="13" t="s">
        <v>214</v>
      </c>
      <c r="D399" s="13"/>
      <c r="E399" s="13"/>
      <c r="F399" s="16">
        <f>F400</f>
        <v>75409</v>
      </c>
      <c r="G399" s="16">
        <f>G400</f>
        <v>75573</v>
      </c>
      <c r="H399" s="41"/>
    </row>
    <row r="400" spans="1:8" ht="51" outlineLevel="6">
      <c r="A400" s="12" t="s">
        <v>377</v>
      </c>
      <c r="B400" s="13" t="s">
        <v>147</v>
      </c>
      <c r="C400" s="13" t="s">
        <v>214</v>
      </c>
      <c r="D400" s="13" t="s">
        <v>215</v>
      </c>
      <c r="E400" s="13"/>
      <c r="F400" s="16">
        <f>F403+F406+F401</f>
        <v>75409</v>
      </c>
      <c r="G400" s="16">
        <f>G403+G406+G401</f>
        <v>75573</v>
      </c>
      <c r="H400" s="41"/>
    </row>
    <row r="401" spans="1:8" s="35" customFormat="1" ht="25.5" hidden="1" outlineLevel="6">
      <c r="A401" s="12" t="s">
        <v>480</v>
      </c>
      <c r="B401" s="13" t="s">
        <v>147</v>
      </c>
      <c r="C401" s="13" t="s">
        <v>214</v>
      </c>
      <c r="D401" s="30" t="s">
        <v>479</v>
      </c>
      <c r="E401" s="13"/>
      <c r="F401" s="16">
        <f>F402</f>
        <v>0</v>
      </c>
      <c r="G401" s="16">
        <f>G402</f>
        <v>0</v>
      </c>
      <c r="H401" s="41"/>
    </row>
    <row r="402" spans="1:8" s="35" customFormat="1" ht="38.25" hidden="1" outlineLevel="6">
      <c r="A402" s="18" t="s">
        <v>434</v>
      </c>
      <c r="B402" s="13" t="s">
        <v>147</v>
      </c>
      <c r="C402" s="13" t="s">
        <v>214</v>
      </c>
      <c r="D402" s="30" t="s">
        <v>479</v>
      </c>
      <c r="E402" s="13">
        <v>400</v>
      </c>
      <c r="F402" s="16">
        <v>0</v>
      </c>
      <c r="G402" s="16">
        <v>0</v>
      </c>
      <c r="H402" s="41"/>
    </row>
    <row r="403" spans="1:8" ht="38.25" outlineLevel="6">
      <c r="A403" s="12" t="s">
        <v>329</v>
      </c>
      <c r="B403" s="13" t="s">
        <v>147</v>
      </c>
      <c r="C403" s="13" t="s">
        <v>214</v>
      </c>
      <c r="D403" s="13" t="s">
        <v>216</v>
      </c>
      <c r="E403" s="13"/>
      <c r="F403" s="16">
        <f>F404+F405</f>
        <v>206</v>
      </c>
      <c r="G403" s="16">
        <f>G404+G405</f>
        <v>214</v>
      </c>
      <c r="H403" s="41"/>
    </row>
    <row r="404" spans="1:8" ht="38.25" outlineLevel="3">
      <c r="A404" s="12" t="s">
        <v>12</v>
      </c>
      <c r="B404" s="13" t="s">
        <v>147</v>
      </c>
      <c r="C404" s="13" t="s">
        <v>214</v>
      </c>
      <c r="D404" s="13" t="s">
        <v>216</v>
      </c>
      <c r="E404" s="13" t="s">
        <v>13</v>
      </c>
      <c r="F404" s="16">
        <v>46</v>
      </c>
      <c r="G404" s="16">
        <v>54</v>
      </c>
      <c r="H404" s="41"/>
    </row>
    <row r="405" spans="1:8" ht="38.25" hidden="1" outlineLevel="4">
      <c r="A405" s="12" t="s">
        <v>36</v>
      </c>
      <c r="B405" s="13" t="s">
        <v>147</v>
      </c>
      <c r="C405" s="13" t="s">
        <v>214</v>
      </c>
      <c r="D405" s="13" t="s">
        <v>216</v>
      </c>
      <c r="E405" s="13" t="s">
        <v>37</v>
      </c>
      <c r="F405" s="16">
        <v>160</v>
      </c>
      <c r="G405" s="16">
        <v>160</v>
      </c>
      <c r="H405" s="41"/>
    </row>
    <row r="406" spans="1:8" ht="25.5" outlineLevel="5">
      <c r="A406" s="12" t="s">
        <v>217</v>
      </c>
      <c r="B406" s="13" t="s">
        <v>147</v>
      </c>
      <c r="C406" s="13" t="s">
        <v>214</v>
      </c>
      <c r="D406" s="13" t="s">
        <v>218</v>
      </c>
      <c r="E406" s="13"/>
      <c r="F406" s="16">
        <f>F407</f>
        <v>75203</v>
      </c>
      <c r="G406" s="16">
        <f>G407</f>
        <v>75359</v>
      </c>
      <c r="H406" s="41"/>
    </row>
    <row r="407" spans="1:8" ht="38.25" outlineLevel="6">
      <c r="A407" s="12" t="s">
        <v>36</v>
      </c>
      <c r="B407" s="13" t="s">
        <v>147</v>
      </c>
      <c r="C407" s="13" t="s">
        <v>214</v>
      </c>
      <c r="D407" s="13" t="s">
        <v>218</v>
      </c>
      <c r="E407" s="13" t="s">
        <v>37</v>
      </c>
      <c r="F407" s="16">
        <v>75203</v>
      </c>
      <c r="G407" s="16">
        <v>75359</v>
      </c>
      <c r="H407" s="41"/>
    </row>
    <row r="408" spans="1:8" s="4" customFormat="1" ht="25.5" outlineLevel="5">
      <c r="A408" s="44" t="s">
        <v>219</v>
      </c>
      <c r="B408" s="45" t="s">
        <v>220</v>
      </c>
      <c r="C408" s="45"/>
      <c r="D408" s="45"/>
      <c r="E408" s="45"/>
      <c r="F408" s="43">
        <f>F409</f>
        <v>22759.1</v>
      </c>
      <c r="G408" s="43">
        <f>G409</f>
        <v>23471.3</v>
      </c>
      <c r="H408" s="41"/>
    </row>
    <row r="409" spans="1:8" outlineLevel="6">
      <c r="A409" s="12" t="s">
        <v>1</v>
      </c>
      <c r="B409" s="13" t="s">
        <v>220</v>
      </c>
      <c r="C409" s="13" t="s">
        <v>2</v>
      </c>
      <c r="D409" s="13"/>
      <c r="E409" s="13"/>
      <c r="F409" s="16">
        <f>F410</f>
        <v>22759.1</v>
      </c>
      <c r="G409" s="16">
        <f>G410</f>
        <v>23471.3</v>
      </c>
      <c r="H409" s="41"/>
    </row>
    <row r="410" spans="1:8" outlineLevel="3">
      <c r="A410" s="12" t="s">
        <v>23</v>
      </c>
      <c r="B410" s="13" t="s">
        <v>220</v>
      </c>
      <c r="C410" s="13" t="s">
        <v>24</v>
      </c>
      <c r="D410" s="13"/>
      <c r="E410" s="13"/>
      <c r="F410" s="16">
        <f>F411+F418+F430</f>
        <v>22759.1</v>
      </c>
      <c r="G410" s="16">
        <f>G411+G418+G430+G414</f>
        <v>23471.3</v>
      </c>
      <c r="H410" s="41"/>
    </row>
    <row r="411" spans="1:8" ht="31.5" hidden="1" customHeight="1" outlineLevel="5">
      <c r="A411" s="12" t="s">
        <v>362</v>
      </c>
      <c r="B411" s="13" t="s">
        <v>220</v>
      </c>
      <c r="C411" s="13" t="s">
        <v>24</v>
      </c>
      <c r="D411" s="13" t="s">
        <v>114</v>
      </c>
      <c r="E411" s="13"/>
      <c r="F411" s="16">
        <f>F412</f>
        <v>246.9</v>
      </c>
      <c r="G411" s="16">
        <f>G412</f>
        <v>246.9</v>
      </c>
      <c r="H411" s="41"/>
    </row>
    <row r="412" spans="1:8" hidden="1" outlineLevel="6">
      <c r="A412" s="12" t="s">
        <v>221</v>
      </c>
      <c r="B412" s="13" t="s">
        <v>220</v>
      </c>
      <c r="C412" s="13" t="s">
        <v>24</v>
      </c>
      <c r="D412" s="13" t="s">
        <v>222</v>
      </c>
      <c r="E412" s="13"/>
      <c r="F412" s="16">
        <f>F413</f>
        <v>246.9</v>
      </c>
      <c r="G412" s="16">
        <f>G413</f>
        <v>246.9</v>
      </c>
      <c r="H412" s="41"/>
    </row>
    <row r="413" spans="1:8" ht="38.25" hidden="1" outlineLevel="1">
      <c r="A413" s="12" t="s">
        <v>12</v>
      </c>
      <c r="B413" s="13" t="s">
        <v>220</v>
      </c>
      <c r="C413" s="13" t="s">
        <v>24</v>
      </c>
      <c r="D413" s="13" t="s">
        <v>222</v>
      </c>
      <c r="E413" s="13" t="s">
        <v>13</v>
      </c>
      <c r="F413" s="16">
        <v>246.9</v>
      </c>
      <c r="G413" s="16">
        <v>246.9</v>
      </c>
      <c r="H413" s="41"/>
    </row>
    <row r="414" spans="1:8" s="37" customFormat="1" ht="25.5" outlineLevel="1">
      <c r="A414" s="12" t="s">
        <v>494</v>
      </c>
      <c r="B414" s="13" t="s">
        <v>220</v>
      </c>
      <c r="C414" s="13" t="s">
        <v>24</v>
      </c>
      <c r="D414" s="13">
        <v>1400000000</v>
      </c>
      <c r="E414" s="13"/>
      <c r="F414" s="16">
        <f t="shared" ref="F414:G416" si="10">F415</f>
        <v>0</v>
      </c>
      <c r="G414" s="16">
        <f t="shared" si="10"/>
        <v>23.3</v>
      </c>
      <c r="H414" s="41"/>
    </row>
    <row r="415" spans="1:8" s="37" customFormat="1" ht="25.5" outlineLevel="1">
      <c r="A415" s="12" t="s">
        <v>493</v>
      </c>
      <c r="B415" s="13" t="s">
        <v>220</v>
      </c>
      <c r="C415" s="13" t="s">
        <v>24</v>
      </c>
      <c r="D415" s="13">
        <v>1420000000</v>
      </c>
      <c r="E415" s="13"/>
      <c r="F415" s="16">
        <f t="shared" si="10"/>
        <v>0</v>
      </c>
      <c r="G415" s="16">
        <f t="shared" si="10"/>
        <v>23.3</v>
      </c>
      <c r="H415" s="41"/>
    </row>
    <row r="416" spans="1:8" s="37" customFormat="1" ht="51" outlineLevel="1">
      <c r="A416" s="32" t="s">
        <v>492</v>
      </c>
      <c r="B416" s="13" t="s">
        <v>220</v>
      </c>
      <c r="C416" s="13" t="s">
        <v>24</v>
      </c>
      <c r="D416" s="13">
        <v>1420800000</v>
      </c>
      <c r="E416" s="13"/>
      <c r="F416" s="16">
        <f t="shared" si="10"/>
        <v>0</v>
      </c>
      <c r="G416" s="16">
        <f t="shared" si="10"/>
        <v>23.3</v>
      </c>
      <c r="H416" s="41"/>
    </row>
    <row r="417" spans="1:8" s="37" customFormat="1" ht="63.75" outlineLevel="1">
      <c r="A417" s="12" t="s">
        <v>455</v>
      </c>
      <c r="B417" s="13" t="s">
        <v>220</v>
      </c>
      <c r="C417" s="13" t="s">
        <v>24</v>
      </c>
      <c r="D417" s="13">
        <v>1420800000</v>
      </c>
      <c r="E417" s="13">
        <v>100</v>
      </c>
      <c r="F417" s="16">
        <v>0</v>
      </c>
      <c r="G417" s="16">
        <v>23.3</v>
      </c>
      <c r="H417" s="41"/>
    </row>
    <row r="418" spans="1:8" ht="38.25" outlineLevel="2">
      <c r="A418" s="12" t="s">
        <v>378</v>
      </c>
      <c r="B418" s="13" t="s">
        <v>220</v>
      </c>
      <c r="C418" s="13" t="s">
        <v>24</v>
      </c>
      <c r="D418" s="13" t="s">
        <v>223</v>
      </c>
      <c r="E418" s="13"/>
      <c r="F418" s="16">
        <f>F419+F422+F425</f>
        <v>22243.199999999997</v>
      </c>
      <c r="G418" s="16">
        <f>G419+G422+G425</f>
        <v>22934.799999999999</v>
      </c>
      <c r="H418" s="41"/>
    </row>
    <row r="419" spans="1:8" s="4" customFormat="1" ht="25.5" outlineLevel="3">
      <c r="A419" s="12" t="s">
        <v>224</v>
      </c>
      <c r="B419" s="13" t="s">
        <v>220</v>
      </c>
      <c r="C419" s="13" t="s">
        <v>24</v>
      </c>
      <c r="D419" s="13" t="s">
        <v>225</v>
      </c>
      <c r="E419" s="13"/>
      <c r="F419" s="16">
        <f>F420+F421</f>
        <v>381.4</v>
      </c>
      <c r="G419" s="16">
        <f>G420+G421</f>
        <v>516.6</v>
      </c>
      <c r="H419" s="41"/>
    </row>
    <row r="420" spans="1:8" ht="38.25" outlineLevel="5">
      <c r="A420" s="12" t="s">
        <v>12</v>
      </c>
      <c r="B420" s="13" t="s">
        <v>220</v>
      </c>
      <c r="C420" s="13" t="s">
        <v>24</v>
      </c>
      <c r="D420" s="13" t="s">
        <v>225</v>
      </c>
      <c r="E420" s="13" t="s">
        <v>13</v>
      </c>
      <c r="F420" s="16">
        <v>293.39999999999998</v>
      </c>
      <c r="G420" s="16">
        <v>428.6</v>
      </c>
      <c r="H420" s="41"/>
    </row>
    <row r="421" spans="1:8" hidden="1" outlineLevel="5">
      <c r="A421" s="32" t="s">
        <v>437</v>
      </c>
      <c r="B421" s="13" t="s">
        <v>220</v>
      </c>
      <c r="C421" s="13" t="s">
        <v>24</v>
      </c>
      <c r="D421" s="13" t="s">
        <v>225</v>
      </c>
      <c r="E421" s="13">
        <v>800</v>
      </c>
      <c r="F421" s="16">
        <v>88</v>
      </c>
      <c r="G421" s="16">
        <v>88</v>
      </c>
      <c r="H421" s="41"/>
    </row>
    <row r="422" spans="1:8" ht="25.5" outlineLevel="6">
      <c r="A422" s="12" t="s">
        <v>226</v>
      </c>
      <c r="B422" s="13" t="s">
        <v>220</v>
      </c>
      <c r="C422" s="13" t="s">
        <v>24</v>
      </c>
      <c r="D422" s="13" t="s">
        <v>227</v>
      </c>
      <c r="E422" s="13"/>
      <c r="F422" s="16">
        <f>F423+F424</f>
        <v>17723.899999999998</v>
      </c>
      <c r="G422" s="16">
        <f>G423+G424</f>
        <v>17769.7</v>
      </c>
      <c r="H422" s="41"/>
    </row>
    <row r="423" spans="1:8" ht="38.25" outlineLevel="1">
      <c r="A423" s="12" t="s">
        <v>12</v>
      </c>
      <c r="B423" s="13" t="s">
        <v>220</v>
      </c>
      <c r="C423" s="13" t="s">
        <v>24</v>
      </c>
      <c r="D423" s="13" t="s">
        <v>227</v>
      </c>
      <c r="E423" s="13" t="s">
        <v>13</v>
      </c>
      <c r="F423" s="16">
        <v>3285.6</v>
      </c>
      <c r="G423" s="16">
        <v>3299.4</v>
      </c>
      <c r="H423" s="41"/>
    </row>
    <row r="424" spans="1:8" ht="30.75" customHeight="1" outlineLevel="1">
      <c r="A424" s="18" t="s">
        <v>434</v>
      </c>
      <c r="B424" s="19" t="s">
        <v>220</v>
      </c>
      <c r="C424" s="19" t="s">
        <v>24</v>
      </c>
      <c r="D424" s="19" t="s">
        <v>227</v>
      </c>
      <c r="E424" s="19" t="s">
        <v>104</v>
      </c>
      <c r="F424" s="16">
        <v>14438.3</v>
      </c>
      <c r="G424" s="16">
        <v>14470.3</v>
      </c>
      <c r="H424" s="41"/>
    </row>
    <row r="425" spans="1:8" ht="38.25" outlineLevel="3">
      <c r="A425" s="12" t="s">
        <v>228</v>
      </c>
      <c r="B425" s="13" t="s">
        <v>220</v>
      </c>
      <c r="C425" s="13" t="s">
        <v>24</v>
      </c>
      <c r="D425" s="13" t="s">
        <v>229</v>
      </c>
      <c r="E425" s="13"/>
      <c r="F425" s="16">
        <f>F426+F427+F429+F428</f>
        <v>4137.8999999999996</v>
      </c>
      <c r="G425" s="16">
        <f>G426+G427+G429+G428</f>
        <v>4648.5</v>
      </c>
      <c r="H425" s="41"/>
    </row>
    <row r="426" spans="1:8" ht="63.75" outlineLevel="5">
      <c r="A426" s="12" t="s">
        <v>8</v>
      </c>
      <c r="B426" s="13" t="s">
        <v>220</v>
      </c>
      <c r="C426" s="13" t="s">
        <v>24</v>
      </c>
      <c r="D426" s="13" t="s">
        <v>229</v>
      </c>
      <c r="E426" s="13" t="s">
        <v>9</v>
      </c>
      <c r="F426" s="16">
        <v>3756.4</v>
      </c>
      <c r="G426" s="16">
        <v>4278.1000000000004</v>
      </c>
      <c r="H426" s="41"/>
    </row>
    <row r="427" spans="1:8" ht="38.25" outlineLevel="6">
      <c r="A427" s="12" t="s">
        <v>12</v>
      </c>
      <c r="B427" s="13" t="s">
        <v>220</v>
      </c>
      <c r="C427" s="13" t="s">
        <v>24</v>
      </c>
      <c r="D427" s="13" t="s">
        <v>229</v>
      </c>
      <c r="E427" s="13" t="s">
        <v>13</v>
      </c>
      <c r="F427" s="16">
        <v>310.39999999999998</v>
      </c>
      <c r="G427" s="16">
        <v>299.7</v>
      </c>
      <c r="H427" s="41"/>
    </row>
    <row r="428" spans="1:8" ht="25.5" hidden="1" outlineLevel="6">
      <c r="A428" s="32" t="s">
        <v>448</v>
      </c>
      <c r="B428" s="13" t="s">
        <v>220</v>
      </c>
      <c r="C428" s="13" t="s">
        <v>24</v>
      </c>
      <c r="D428" s="13" t="s">
        <v>229</v>
      </c>
      <c r="E428" s="13">
        <v>300</v>
      </c>
      <c r="F428" s="16">
        <v>68.400000000000006</v>
      </c>
      <c r="G428" s="16">
        <v>68.400000000000006</v>
      </c>
      <c r="H428" s="41"/>
    </row>
    <row r="429" spans="1:8" outlineLevel="6">
      <c r="A429" s="12" t="s">
        <v>14</v>
      </c>
      <c r="B429" s="13" t="s">
        <v>220</v>
      </c>
      <c r="C429" s="13" t="s">
        <v>24</v>
      </c>
      <c r="D429" s="13" t="s">
        <v>229</v>
      </c>
      <c r="E429" s="13" t="s">
        <v>15</v>
      </c>
      <c r="F429" s="16">
        <v>2.7</v>
      </c>
      <c r="G429" s="16">
        <v>2.2999999999999998</v>
      </c>
      <c r="H429" s="41"/>
    </row>
    <row r="430" spans="1:8" outlineLevel="5">
      <c r="A430" s="12" t="s">
        <v>19</v>
      </c>
      <c r="B430" s="13" t="s">
        <v>220</v>
      </c>
      <c r="C430" s="13" t="s">
        <v>24</v>
      </c>
      <c r="D430" s="13" t="s">
        <v>20</v>
      </c>
      <c r="E430" s="13"/>
      <c r="F430" s="16">
        <f>F431</f>
        <v>269</v>
      </c>
      <c r="G430" s="16">
        <f>G431</f>
        <v>266.3</v>
      </c>
      <c r="H430" s="41"/>
    </row>
    <row r="431" spans="1:8" outlineLevel="6">
      <c r="A431" s="12" t="s">
        <v>14</v>
      </c>
      <c r="B431" s="13" t="s">
        <v>220</v>
      </c>
      <c r="C431" s="13" t="s">
        <v>24</v>
      </c>
      <c r="D431" s="13" t="s">
        <v>20</v>
      </c>
      <c r="E431" s="13" t="s">
        <v>15</v>
      </c>
      <c r="F431" s="16">
        <v>269</v>
      </c>
      <c r="G431" s="16">
        <v>266.3</v>
      </c>
      <c r="H431" s="41"/>
    </row>
    <row r="432" spans="1:8" s="4" customFormat="1" ht="25.5" hidden="1">
      <c r="A432" s="14" t="s">
        <v>230</v>
      </c>
      <c r="B432" s="15" t="s">
        <v>231</v>
      </c>
      <c r="C432" s="15"/>
      <c r="D432" s="15"/>
      <c r="E432" s="15"/>
      <c r="F432" s="17">
        <f>F433+F439+F445+F458+F469</f>
        <v>1784.8999999999999</v>
      </c>
      <c r="G432" s="17">
        <f>G433+G439+G445+G458+G469</f>
        <v>1784.8999999999999</v>
      </c>
      <c r="H432" s="41"/>
    </row>
    <row r="433" spans="1:8" hidden="1" outlineLevel="1">
      <c r="A433" s="12" t="s">
        <v>1</v>
      </c>
      <c r="B433" s="13" t="s">
        <v>231</v>
      </c>
      <c r="C433" s="13" t="s">
        <v>2</v>
      </c>
      <c r="D433" s="13"/>
      <c r="E433" s="13"/>
      <c r="F433" s="16">
        <f t="shared" ref="F433:G435" si="11">F434</f>
        <v>1784.8999999999999</v>
      </c>
      <c r="G433" s="16">
        <f t="shared" si="11"/>
        <v>1784.8999999999999</v>
      </c>
      <c r="H433" s="41"/>
    </row>
    <row r="434" spans="1:8" hidden="1" outlineLevel="2">
      <c r="A434" s="12" t="s">
        <v>23</v>
      </c>
      <c r="B434" s="13" t="s">
        <v>231</v>
      </c>
      <c r="C434" s="13" t="s">
        <v>24</v>
      </c>
      <c r="D434" s="13"/>
      <c r="E434" s="13"/>
      <c r="F434" s="16">
        <f t="shared" si="11"/>
        <v>1784.8999999999999</v>
      </c>
      <c r="G434" s="16">
        <f t="shared" si="11"/>
        <v>1784.8999999999999</v>
      </c>
      <c r="H434" s="41"/>
    </row>
    <row r="435" spans="1:8" ht="51" hidden="1" outlineLevel="3">
      <c r="A435" s="12" t="s">
        <v>379</v>
      </c>
      <c r="B435" s="13" t="s">
        <v>231</v>
      </c>
      <c r="C435" s="13" t="s">
        <v>24</v>
      </c>
      <c r="D435" s="13" t="s">
        <v>232</v>
      </c>
      <c r="E435" s="13"/>
      <c r="F435" s="16">
        <f t="shared" si="11"/>
        <v>1784.8999999999999</v>
      </c>
      <c r="G435" s="16">
        <f t="shared" si="11"/>
        <v>1784.8999999999999</v>
      </c>
      <c r="H435" s="41"/>
    </row>
    <row r="436" spans="1:8" ht="25.5" hidden="1" outlineLevel="6">
      <c r="A436" s="12" t="s">
        <v>233</v>
      </c>
      <c r="B436" s="13" t="s">
        <v>231</v>
      </c>
      <c r="C436" s="13" t="s">
        <v>24</v>
      </c>
      <c r="D436" s="13" t="s">
        <v>234</v>
      </c>
      <c r="E436" s="13"/>
      <c r="F436" s="16">
        <f>F437+F438</f>
        <v>1784.8999999999999</v>
      </c>
      <c r="G436" s="16">
        <f>G437+G438</f>
        <v>1784.8999999999999</v>
      </c>
      <c r="H436" s="41"/>
    </row>
    <row r="437" spans="1:8" ht="63.75" hidden="1" outlineLevel="3" collapsed="1">
      <c r="A437" s="12" t="s">
        <v>8</v>
      </c>
      <c r="B437" s="13" t="s">
        <v>231</v>
      </c>
      <c r="C437" s="13" t="s">
        <v>24</v>
      </c>
      <c r="D437" s="13" t="s">
        <v>234</v>
      </c>
      <c r="E437" s="13" t="s">
        <v>9</v>
      </c>
      <c r="F437" s="16">
        <v>1726.8</v>
      </c>
      <c r="G437" s="16">
        <v>1726.8</v>
      </c>
      <c r="H437" s="41"/>
    </row>
    <row r="438" spans="1:8" s="4" customFormat="1" ht="38.25" hidden="1" outlineLevel="4">
      <c r="A438" s="12" t="s">
        <v>12</v>
      </c>
      <c r="B438" s="13" t="s">
        <v>231</v>
      </c>
      <c r="C438" s="13" t="s">
        <v>24</v>
      </c>
      <c r="D438" s="13" t="s">
        <v>234</v>
      </c>
      <c r="E438" s="13" t="s">
        <v>13</v>
      </c>
      <c r="F438" s="16">
        <v>58.1</v>
      </c>
      <c r="G438" s="16">
        <v>58.1</v>
      </c>
      <c r="H438" s="41"/>
    </row>
    <row r="439" spans="1:8" hidden="1" outlineLevel="5">
      <c r="A439" s="12" t="s">
        <v>48</v>
      </c>
      <c r="B439" s="13" t="s">
        <v>231</v>
      </c>
      <c r="C439" s="13" t="s">
        <v>49</v>
      </c>
      <c r="D439" s="13"/>
      <c r="E439" s="13"/>
      <c r="F439" s="16">
        <f t="shared" ref="F439:G443" si="12">F440</f>
        <v>0</v>
      </c>
      <c r="G439" s="16">
        <f t="shared" si="12"/>
        <v>0</v>
      </c>
      <c r="H439" s="41"/>
    </row>
    <row r="440" spans="1:8" hidden="1" outlineLevel="6">
      <c r="A440" s="12" t="s">
        <v>83</v>
      </c>
      <c r="B440" s="13" t="s">
        <v>231</v>
      </c>
      <c r="C440" s="13" t="s">
        <v>84</v>
      </c>
      <c r="D440" s="13"/>
      <c r="E440" s="13"/>
      <c r="F440" s="16">
        <f t="shared" si="12"/>
        <v>0</v>
      </c>
      <c r="G440" s="16">
        <f t="shared" si="12"/>
        <v>0</v>
      </c>
      <c r="H440" s="41"/>
    </row>
    <row r="441" spans="1:8" ht="25.5" hidden="1" outlineLevel="5">
      <c r="A441" s="12" t="s">
        <v>358</v>
      </c>
      <c r="B441" s="13" t="s">
        <v>231</v>
      </c>
      <c r="C441" s="13" t="s">
        <v>84</v>
      </c>
      <c r="D441" s="13" t="s">
        <v>85</v>
      </c>
      <c r="E441" s="13"/>
      <c r="F441" s="16">
        <f t="shared" si="12"/>
        <v>0</v>
      </c>
      <c r="G441" s="16">
        <f t="shared" si="12"/>
        <v>0</v>
      </c>
      <c r="H441" s="41"/>
    </row>
    <row r="442" spans="1:8" ht="51" hidden="1" outlineLevel="6">
      <c r="A442" s="12" t="s">
        <v>86</v>
      </c>
      <c r="B442" s="13" t="s">
        <v>231</v>
      </c>
      <c r="C442" s="13" t="s">
        <v>84</v>
      </c>
      <c r="D442" s="13" t="s">
        <v>87</v>
      </c>
      <c r="E442" s="13"/>
      <c r="F442" s="16">
        <f t="shared" si="12"/>
        <v>0</v>
      </c>
      <c r="G442" s="16">
        <f t="shared" si="12"/>
        <v>0</v>
      </c>
      <c r="H442" s="41"/>
    </row>
    <row r="443" spans="1:8" ht="38.25" hidden="1" outlineLevel="6">
      <c r="A443" s="12" t="s">
        <v>330</v>
      </c>
      <c r="B443" s="13" t="s">
        <v>231</v>
      </c>
      <c r="C443" s="13" t="s">
        <v>84</v>
      </c>
      <c r="D443" s="13" t="s">
        <v>235</v>
      </c>
      <c r="E443" s="13"/>
      <c r="F443" s="16">
        <f t="shared" si="12"/>
        <v>0</v>
      </c>
      <c r="G443" s="16">
        <f t="shared" si="12"/>
        <v>0</v>
      </c>
      <c r="H443" s="41"/>
    </row>
    <row r="444" spans="1:8" ht="26.25" hidden="1" customHeight="1" outlineLevel="6">
      <c r="A444" s="12" t="s">
        <v>103</v>
      </c>
      <c r="B444" s="13" t="s">
        <v>231</v>
      </c>
      <c r="C444" s="13" t="s">
        <v>84</v>
      </c>
      <c r="D444" s="13" t="s">
        <v>235</v>
      </c>
      <c r="E444" s="13" t="s">
        <v>104</v>
      </c>
      <c r="F444" s="16">
        <v>0</v>
      </c>
      <c r="G444" s="16">
        <v>0</v>
      </c>
      <c r="H444" s="41"/>
    </row>
    <row r="445" spans="1:8" s="4" customFormat="1" hidden="1">
      <c r="A445" s="12" t="s">
        <v>92</v>
      </c>
      <c r="B445" s="13" t="s">
        <v>231</v>
      </c>
      <c r="C445" s="13" t="s">
        <v>93</v>
      </c>
      <c r="D445" s="13"/>
      <c r="E445" s="13"/>
      <c r="F445" s="16">
        <f>F446+F452</f>
        <v>0</v>
      </c>
      <c r="G445" s="16">
        <f>G446+G452</f>
        <v>0</v>
      </c>
      <c r="H445" s="41"/>
    </row>
    <row r="446" spans="1:8" hidden="1" outlineLevel="1">
      <c r="A446" s="12" t="s">
        <v>105</v>
      </c>
      <c r="B446" s="13" t="s">
        <v>231</v>
      </c>
      <c r="C446" s="13" t="s">
        <v>106</v>
      </c>
      <c r="D446" s="13"/>
      <c r="E446" s="13"/>
      <c r="F446" s="16">
        <f t="shared" ref="F446:G448" si="13">F447</f>
        <v>0</v>
      </c>
      <c r="G446" s="16">
        <f t="shared" si="13"/>
        <v>0</v>
      </c>
      <c r="H446" s="41"/>
    </row>
    <row r="447" spans="1:8" ht="51" hidden="1" outlineLevel="2">
      <c r="A447" s="12" t="s">
        <v>379</v>
      </c>
      <c r="B447" s="13" t="s">
        <v>231</v>
      </c>
      <c r="C447" s="13" t="s">
        <v>106</v>
      </c>
      <c r="D447" s="13" t="s">
        <v>232</v>
      </c>
      <c r="E447" s="13"/>
      <c r="F447" s="16">
        <f t="shared" si="13"/>
        <v>0</v>
      </c>
      <c r="G447" s="16">
        <f t="shared" si="13"/>
        <v>0</v>
      </c>
      <c r="H447" s="41"/>
    </row>
    <row r="448" spans="1:8" hidden="1" outlineLevel="6">
      <c r="A448" s="12" t="s">
        <v>236</v>
      </c>
      <c r="B448" s="13" t="s">
        <v>231</v>
      </c>
      <c r="C448" s="13" t="s">
        <v>106</v>
      </c>
      <c r="D448" s="13" t="s">
        <v>237</v>
      </c>
      <c r="E448" s="13"/>
      <c r="F448" s="16">
        <f t="shared" si="13"/>
        <v>0</v>
      </c>
      <c r="G448" s="16">
        <f t="shared" si="13"/>
        <v>0</v>
      </c>
      <c r="H448" s="41"/>
    </row>
    <row r="449" spans="1:8" ht="34.5" hidden="1" customHeight="1" outlineLevel="3">
      <c r="A449" s="12" t="s">
        <v>103</v>
      </c>
      <c r="B449" s="13" t="s">
        <v>231</v>
      </c>
      <c r="C449" s="13" t="s">
        <v>106</v>
      </c>
      <c r="D449" s="13" t="s">
        <v>237</v>
      </c>
      <c r="E449" s="13" t="s">
        <v>104</v>
      </c>
      <c r="F449" s="16">
        <v>0</v>
      </c>
      <c r="G449" s="16">
        <v>0</v>
      </c>
      <c r="H449" s="41"/>
    </row>
    <row r="450" spans="1:8" s="4" customFormat="1" hidden="1" outlineLevel="4">
      <c r="A450" s="12" t="s">
        <v>382</v>
      </c>
      <c r="B450" s="13" t="s">
        <v>231</v>
      </c>
      <c r="C450" s="13" t="s">
        <v>106</v>
      </c>
      <c r="D450" s="13" t="s">
        <v>383</v>
      </c>
      <c r="E450" s="13"/>
      <c r="F450" s="16">
        <f>F451</f>
        <v>0</v>
      </c>
      <c r="G450" s="16">
        <f>G451</f>
        <v>0</v>
      </c>
      <c r="H450" s="41"/>
    </row>
    <row r="451" spans="1:8" ht="38.25" hidden="1" outlineLevel="6">
      <c r="A451" s="12" t="s">
        <v>12</v>
      </c>
      <c r="B451" s="13" t="s">
        <v>231</v>
      </c>
      <c r="C451" s="13" t="s">
        <v>106</v>
      </c>
      <c r="D451" s="13" t="s">
        <v>383</v>
      </c>
      <c r="E451" s="13" t="s">
        <v>13</v>
      </c>
      <c r="F451" s="16">
        <v>0</v>
      </c>
      <c r="G451" s="16">
        <v>0</v>
      </c>
      <c r="H451" s="41"/>
    </row>
    <row r="452" spans="1:8" hidden="1" outlineLevel="1">
      <c r="A452" s="12" t="s">
        <v>115</v>
      </c>
      <c r="B452" s="13" t="s">
        <v>231</v>
      </c>
      <c r="C452" s="13" t="s">
        <v>116</v>
      </c>
      <c r="D452" s="13"/>
      <c r="E452" s="13"/>
      <c r="F452" s="16">
        <f>F453</f>
        <v>0</v>
      </c>
      <c r="G452" s="16">
        <f>G453</f>
        <v>0</v>
      </c>
      <c r="H452" s="41"/>
    </row>
    <row r="453" spans="1:8" ht="51" hidden="1" outlineLevel="3">
      <c r="A453" s="12" t="s">
        <v>331</v>
      </c>
      <c r="B453" s="13" t="s">
        <v>231</v>
      </c>
      <c r="C453" s="13" t="s">
        <v>116</v>
      </c>
      <c r="D453" s="13" t="s">
        <v>238</v>
      </c>
      <c r="E453" s="13"/>
      <c r="F453" s="16">
        <f>F454+F456</f>
        <v>0</v>
      </c>
      <c r="G453" s="16">
        <f>G454+G456</f>
        <v>0</v>
      </c>
      <c r="H453" s="41"/>
    </row>
    <row r="454" spans="1:8" ht="38.25" hidden="1" outlineLevel="3">
      <c r="A454" s="18" t="s">
        <v>421</v>
      </c>
      <c r="B454" s="13" t="s">
        <v>231</v>
      </c>
      <c r="C454" s="13" t="s">
        <v>116</v>
      </c>
      <c r="D454" s="19" t="s">
        <v>422</v>
      </c>
      <c r="E454" s="19"/>
      <c r="F454" s="16">
        <f>F455</f>
        <v>0</v>
      </c>
      <c r="G454" s="16">
        <f>G455</f>
        <v>0</v>
      </c>
      <c r="H454" s="41"/>
    </row>
    <row r="455" spans="1:8" ht="38.25" hidden="1" outlineLevel="3">
      <c r="A455" s="18" t="s">
        <v>416</v>
      </c>
      <c r="B455" s="13" t="s">
        <v>231</v>
      </c>
      <c r="C455" s="13" t="s">
        <v>116</v>
      </c>
      <c r="D455" s="19" t="s">
        <v>422</v>
      </c>
      <c r="E455" s="19" t="s">
        <v>13</v>
      </c>
      <c r="F455" s="16">
        <v>0</v>
      </c>
      <c r="G455" s="16">
        <v>0</v>
      </c>
      <c r="H455" s="41"/>
    </row>
    <row r="456" spans="1:8" ht="25.5" hidden="1" outlineLevel="4">
      <c r="A456" s="12" t="s">
        <v>239</v>
      </c>
      <c r="B456" s="13" t="s">
        <v>231</v>
      </c>
      <c r="C456" s="13" t="s">
        <v>116</v>
      </c>
      <c r="D456" s="13" t="s">
        <v>240</v>
      </c>
      <c r="E456" s="13"/>
      <c r="F456" s="16">
        <f>F457</f>
        <v>0</v>
      </c>
      <c r="G456" s="16">
        <f>G457</f>
        <v>0</v>
      </c>
      <c r="H456" s="41"/>
    </row>
    <row r="457" spans="1:8" ht="38.25" hidden="1" outlineLevel="5">
      <c r="A457" s="12" t="s">
        <v>12</v>
      </c>
      <c r="B457" s="13" t="s">
        <v>231</v>
      </c>
      <c r="C457" s="13" t="s">
        <v>116</v>
      </c>
      <c r="D457" s="13" t="s">
        <v>240</v>
      </c>
      <c r="E457" s="13" t="s">
        <v>13</v>
      </c>
      <c r="F457" s="16">
        <v>0</v>
      </c>
      <c r="G457" s="16">
        <v>0</v>
      </c>
      <c r="H457" s="41"/>
    </row>
    <row r="458" spans="1:8" hidden="1" outlineLevel="1">
      <c r="A458" s="12" t="s">
        <v>155</v>
      </c>
      <c r="B458" s="13" t="s">
        <v>231</v>
      </c>
      <c r="C458" s="13" t="s">
        <v>156</v>
      </c>
      <c r="D458" s="13"/>
      <c r="E458" s="13"/>
      <c r="F458" s="16">
        <f>F459+F463</f>
        <v>0</v>
      </c>
      <c r="G458" s="16">
        <f>G459+G463</f>
        <v>0</v>
      </c>
      <c r="H458" s="41"/>
    </row>
    <row r="459" spans="1:8" hidden="1" outlineLevel="2">
      <c r="A459" s="12" t="s">
        <v>241</v>
      </c>
      <c r="B459" s="13" t="s">
        <v>231</v>
      </c>
      <c r="C459" s="13" t="s">
        <v>242</v>
      </c>
      <c r="D459" s="13"/>
      <c r="E459" s="13"/>
      <c r="F459" s="16">
        <f t="shared" ref="F459:G461" si="14">F460</f>
        <v>0</v>
      </c>
      <c r="G459" s="16">
        <f t="shared" si="14"/>
        <v>0</v>
      </c>
      <c r="H459" s="41"/>
    </row>
    <row r="460" spans="1:8" s="4" customFormat="1" ht="51" hidden="1" outlineLevel="3">
      <c r="A460" s="12" t="s">
        <v>379</v>
      </c>
      <c r="B460" s="13" t="s">
        <v>231</v>
      </c>
      <c r="C460" s="13" t="s">
        <v>242</v>
      </c>
      <c r="D460" s="13" t="s">
        <v>232</v>
      </c>
      <c r="E460" s="13"/>
      <c r="F460" s="16">
        <f t="shared" si="14"/>
        <v>0</v>
      </c>
      <c r="G460" s="16">
        <f t="shared" si="14"/>
        <v>0</v>
      </c>
      <c r="H460" s="41"/>
    </row>
    <row r="461" spans="1:8" ht="51" hidden="1" outlineLevel="6">
      <c r="A461" s="12" t="s">
        <v>243</v>
      </c>
      <c r="B461" s="13" t="s">
        <v>231</v>
      </c>
      <c r="C461" s="13" t="s">
        <v>242</v>
      </c>
      <c r="D461" s="13" t="s">
        <v>244</v>
      </c>
      <c r="E461" s="13"/>
      <c r="F461" s="16">
        <f t="shared" si="14"/>
        <v>0</v>
      </c>
      <c r="G461" s="16">
        <f t="shared" si="14"/>
        <v>0</v>
      </c>
      <c r="H461" s="41"/>
    </row>
    <row r="462" spans="1:8" ht="32.25" hidden="1" customHeight="1" outlineLevel="2">
      <c r="A462" s="12" t="s">
        <v>103</v>
      </c>
      <c r="B462" s="13" t="s">
        <v>231</v>
      </c>
      <c r="C462" s="13" t="s">
        <v>242</v>
      </c>
      <c r="D462" s="13" t="s">
        <v>244</v>
      </c>
      <c r="E462" s="13" t="s">
        <v>104</v>
      </c>
      <c r="F462" s="16">
        <v>0</v>
      </c>
      <c r="G462" s="16">
        <v>0</v>
      </c>
      <c r="H462" s="41"/>
    </row>
    <row r="463" spans="1:8" hidden="1" outlineLevel="5">
      <c r="A463" s="12" t="s">
        <v>245</v>
      </c>
      <c r="B463" s="13" t="s">
        <v>231</v>
      </c>
      <c r="C463" s="13" t="s">
        <v>246</v>
      </c>
      <c r="D463" s="13"/>
      <c r="E463" s="13"/>
      <c r="F463" s="16">
        <f t="shared" ref="F463:G467" si="15">F464</f>
        <v>0</v>
      </c>
      <c r="G463" s="16">
        <f t="shared" si="15"/>
        <v>0</v>
      </c>
      <c r="H463" s="41"/>
    </row>
    <row r="464" spans="1:8" ht="51" hidden="1" outlineLevel="6">
      <c r="A464" s="12" t="s">
        <v>379</v>
      </c>
      <c r="B464" s="13" t="s">
        <v>231</v>
      </c>
      <c r="C464" s="13" t="s">
        <v>246</v>
      </c>
      <c r="D464" s="13" t="s">
        <v>232</v>
      </c>
      <c r="E464" s="13"/>
      <c r="F464" s="16">
        <f>F465</f>
        <v>0</v>
      </c>
      <c r="G464" s="16">
        <f>G465</f>
        <v>0</v>
      </c>
      <c r="H464" s="41"/>
    </row>
    <row r="465" spans="1:8" hidden="1" outlineLevel="6">
      <c r="A465" s="18" t="s">
        <v>438</v>
      </c>
      <c r="B465" s="19" t="s">
        <v>231</v>
      </c>
      <c r="C465" s="19" t="s">
        <v>246</v>
      </c>
      <c r="D465" s="19" t="s">
        <v>237</v>
      </c>
      <c r="E465" s="19"/>
      <c r="F465" s="16">
        <f>F466</f>
        <v>0</v>
      </c>
      <c r="G465" s="16">
        <f>G466</f>
        <v>0</v>
      </c>
      <c r="H465" s="41"/>
    </row>
    <row r="466" spans="1:8" ht="28.5" hidden="1" customHeight="1" outlineLevel="6">
      <c r="A466" s="18" t="s">
        <v>434</v>
      </c>
      <c r="B466" s="19" t="s">
        <v>231</v>
      </c>
      <c r="C466" s="19" t="s">
        <v>246</v>
      </c>
      <c r="D466" s="19" t="s">
        <v>237</v>
      </c>
      <c r="E466" s="19" t="s">
        <v>104</v>
      </c>
      <c r="F466" s="16">
        <v>0</v>
      </c>
      <c r="G466" s="16">
        <v>0</v>
      </c>
      <c r="H466" s="41"/>
    </row>
    <row r="467" spans="1:8" ht="21" hidden="1" customHeight="1" outlineLevel="1">
      <c r="A467" s="12" t="s">
        <v>332</v>
      </c>
      <c r="B467" s="13" t="s">
        <v>231</v>
      </c>
      <c r="C467" s="13" t="s">
        <v>246</v>
      </c>
      <c r="D467" s="13" t="s">
        <v>333</v>
      </c>
      <c r="E467" s="13"/>
      <c r="F467" s="16">
        <f t="shared" si="15"/>
        <v>0</v>
      </c>
      <c r="G467" s="16">
        <f t="shared" si="15"/>
        <v>0</v>
      </c>
      <c r="H467" s="41"/>
    </row>
    <row r="468" spans="1:8" ht="30.75" hidden="1" customHeight="1" outlineLevel="2">
      <c r="A468" s="12" t="s">
        <v>103</v>
      </c>
      <c r="B468" s="13" t="s">
        <v>231</v>
      </c>
      <c r="C468" s="13" t="s">
        <v>246</v>
      </c>
      <c r="D468" s="13" t="s">
        <v>333</v>
      </c>
      <c r="E468" s="13" t="s">
        <v>104</v>
      </c>
      <c r="F468" s="16">
        <v>0</v>
      </c>
      <c r="G468" s="16">
        <v>0</v>
      </c>
      <c r="H468" s="41"/>
    </row>
    <row r="469" spans="1:8" hidden="1" outlineLevel="3">
      <c r="A469" s="12" t="s">
        <v>179</v>
      </c>
      <c r="B469" s="13" t="s">
        <v>231</v>
      </c>
      <c r="C469" s="13" t="s">
        <v>180</v>
      </c>
      <c r="D469" s="13"/>
      <c r="E469" s="13"/>
      <c r="F469" s="16">
        <f t="shared" ref="F469:G472" si="16">F470</f>
        <v>0</v>
      </c>
      <c r="G469" s="16">
        <f t="shared" si="16"/>
        <v>0</v>
      </c>
      <c r="H469" s="41"/>
    </row>
    <row r="470" spans="1:8" hidden="1" outlineLevel="5">
      <c r="A470" s="12" t="s">
        <v>181</v>
      </c>
      <c r="B470" s="13" t="s">
        <v>231</v>
      </c>
      <c r="C470" s="13" t="s">
        <v>182</v>
      </c>
      <c r="D470" s="13"/>
      <c r="E470" s="13"/>
      <c r="F470" s="16">
        <f t="shared" si="16"/>
        <v>0</v>
      </c>
      <c r="G470" s="16">
        <f t="shared" si="16"/>
        <v>0</v>
      </c>
      <c r="H470" s="41"/>
    </row>
    <row r="471" spans="1:8" ht="51" hidden="1" outlineLevel="6">
      <c r="A471" s="12" t="s">
        <v>379</v>
      </c>
      <c r="B471" s="13" t="s">
        <v>231</v>
      </c>
      <c r="C471" s="13" t="s">
        <v>182</v>
      </c>
      <c r="D471" s="13" t="s">
        <v>232</v>
      </c>
      <c r="E471" s="13"/>
      <c r="F471" s="16">
        <f t="shared" si="16"/>
        <v>0</v>
      </c>
      <c r="G471" s="16">
        <f t="shared" si="16"/>
        <v>0</v>
      </c>
      <c r="H471" s="41"/>
    </row>
    <row r="472" spans="1:8" hidden="1" outlineLevel="6">
      <c r="A472" s="12" t="s">
        <v>236</v>
      </c>
      <c r="B472" s="13" t="s">
        <v>231</v>
      </c>
      <c r="C472" s="13" t="s">
        <v>182</v>
      </c>
      <c r="D472" s="13" t="s">
        <v>237</v>
      </c>
      <c r="E472" s="13"/>
      <c r="F472" s="16">
        <f t="shared" si="16"/>
        <v>0</v>
      </c>
      <c r="G472" s="16">
        <f t="shared" si="16"/>
        <v>0</v>
      </c>
      <c r="H472" s="41"/>
    </row>
    <row r="473" spans="1:8" s="4" customFormat="1" ht="29.25" hidden="1" customHeight="1">
      <c r="A473" s="12" t="s">
        <v>103</v>
      </c>
      <c r="B473" s="13" t="s">
        <v>231</v>
      </c>
      <c r="C473" s="13" t="s">
        <v>182</v>
      </c>
      <c r="D473" s="13" t="s">
        <v>237</v>
      </c>
      <c r="E473" s="13" t="s">
        <v>104</v>
      </c>
      <c r="F473" s="16">
        <v>0</v>
      </c>
      <c r="G473" s="16">
        <v>0</v>
      </c>
      <c r="H473" s="41"/>
    </row>
    <row r="474" spans="1:8" s="4" customFormat="1" ht="25.5" outlineLevel="1">
      <c r="A474" s="44" t="s">
        <v>247</v>
      </c>
      <c r="B474" s="45" t="s">
        <v>248</v>
      </c>
      <c r="C474" s="45"/>
      <c r="D474" s="45"/>
      <c r="E474" s="45"/>
      <c r="F474" s="43">
        <f>F475+F480+F549</f>
        <v>1226289.3999999999</v>
      </c>
      <c r="G474" s="43">
        <f>G475+G480+G549</f>
        <v>1430131.0000000002</v>
      </c>
      <c r="H474" s="41"/>
    </row>
    <row r="475" spans="1:8" hidden="1" outlineLevel="2">
      <c r="A475" s="12" t="s">
        <v>92</v>
      </c>
      <c r="B475" s="13" t="s">
        <v>248</v>
      </c>
      <c r="C475" s="13" t="s">
        <v>93</v>
      </c>
      <c r="D475" s="13"/>
      <c r="E475" s="13"/>
      <c r="F475" s="16">
        <f t="shared" ref="F475:G478" si="17">F476</f>
        <v>16529.2</v>
      </c>
      <c r="G475" s="16">
        <f t="shared" si="17"/>
        <v>16529.3</v>
      </c>
      <c r="H475" s="41"/>
    </row>
    <row r="476" spans="1:8" hidden="1" outlineLevel="4">
      <c r="A476" s="12" t="s">
        <v>115</v>
      </c>
      <c r="B476" s="13" t="s">
        <v>248</v>
      </c>
      <c r="C476" s="13" t="s">
        <v>116</v>
      </c>
      <c r="D476" s="13"/>
      <c r="E476" s="13"/>
      <c r="F476" s="16">
        <f t="shared" si="17"/>
        <v>16529.2</v>
      </c>
      <c r="G476" s="16">
        <f t="shared" si="17"/>
        <v>16529.3</v>
      </c>
      <c r="H476" s="41"/>
    </row>
    <row r="477" spans="1:8" ht="51" hidden="1" outlineLevel="5">
      <c r="A477" s="12" t="s">
        <v>331</v>
      </c>
      <c r="B477" s="13" t="s">
        <v>248</v>
      </c>
      <c r="C477" s="13" t="s">
        <v>116</v>
      </c>
      <c r="D477" s="13" t="s">
        <v>238</v>
      </c>
      <c r="E477" s="13"/>
      <c r="F477" s="16">
        <f t="shared" si="17"/>
        <v>16529.2</v>
      </c>
      <c r="G477" s="16">
        <f t="shared" si="17"/>
        <v>16529.3</v>
      </c>
      <c r="H477" s="41"/>
    </row>
    <row r="478" spans="1:8" ht="25.5" hidden="1" outlineLevel="6">
      <c r="A478" s="12" t="s">
        <v>239</v>
      </c>
      <c r="B478" s="13" t="s">
        <v>248</v>
      </c>
      <c r="C478" s="13" t="s">
        <v>116</v>
      </c>
      <c r="D478" s="13" t="s">
        <v>240</v>
      </c>
      <c r="E478" s="13"/>
      <c r="F478" s="16">
        <f t="shared" si="17"/>
        <v>16529.2</v>
      </c>
      <c r="G478" s="16">
        <f t="shared" si="17"/>
        <v>16529.3</v>
      </c>
      <c r="H478" s="41"/>
    </row>
    <row r="479" spans="1:8" ht="38.25" hidden="1" outlineLevel="2">
      <c r="A479" s="12" t="s">
        <v>36</v>
      </c>
      <c r="B479" s="13" t="s">
        <v>248</v>
      </c>
      <c r="C479" s="13" t="s">
        <v>116</v>
      </c>
      <c r="D479" s="13" t="s">
        <v>240</v>
      </c>
      <c r="E479" s="13" t="s">
        <v>37</v>
      </c>
      <c r="F479" s="16">
        <v>16529.2</v>
      </c>
      <c r="G479" s="16">
        <v>16529.3</v>
      </c>
      <c r="H479" s="41"/>
    </row>
    <row r="480" spans="1:8" s="4" customFormat="1" outlineLevel="3">
      <c r="A480" s="12" t="s">
        <v>155</v>
      </c>
      <c r="B480" s="13" t="s">
        <v>248</v>
      </c>
      <c r="C480" s="13" t="s">
        <v>156</v>
      </c>
      <c r="D480" s="13"/>
      <c r="E480" s="13"/>
      <c r="F480" s="16">
        <f>F481+F489+F499+F521+F535+F510</f>
        <v>1186915.7</v>
      </c>
      <c r="G480" s="16">
        <f>G481+G489+G499+G521+G535+G510</f>
        <v>1393268.6</v>
      </c>
      <c r="H480" s="41"/>
    </row>
    <row r="481" spans="1:8" outlineLevel="5">
      <c r="A481" s="12" t="s">
        <v>241</v>
      </c>
      <c r="B481" s="13" t="s">
        <v>248</v>
      </c>
      <c r="C481" s="13" t="s">
        <v>242</v>
      </c>
      <c r="D481" s="13"/>
      <c r="E481" s="13"/>
      <c r="F481" s="16">
        <f>F482</f>
        <v>529575.9</v>
      </c>
      <c r="G481" s="16">
        <f>G482</f>
        <v>646837.6</v>
      </c>
      <c r="H481" s="41"/>
    </row>
    <row r="482" spans="1:8" ht="25.5" outlineLevel="6">
      <c r="A482" s="12" t="s">
        <v>367</v>
      </c>
      <c r="B482" s="13" t="s">
        <v>248</v>
      </c>
      <c r="C482" s="13" t="s">
        <v>242</v>
      </c>
      <c r="D482" s="13" t="s">
        <v>159</v>
      </c>
      <c r="E482" s="13"/>
      <c r="F482" s="16">
        <f>F483</f>
        <v>529575.9</v>
      </c>
      <c r="G482" s="16">
        <f>G483</f>
        <v>646837.6</v>
      </c>
      <c r="H482" s="41"/>
    </row>
    <row r="483" spans="1:8" ht="25.5" outlineLevel="5">
      <c r="A483" s="12" t="s">
        <v>334</v>
      </c>
      <c r="B483" s="13" t="s">
        <v>248</v>
      </c>
      <c r="C483" s="13" t="s">
        <v>242</v>
      </c>
      <c r="D483" s="13" t="s">
        <v>249</v>
      </c>
      <c r="E483" s="13"/>
      <c r="F483" s="16">
        <f>F484+F487</f>
        <v>529575.9</v>
      </c>
      <c r="G483" s="16">
        <f>G484+G487</f>
        <v>646837.6</v>
      </c>
      <c r="H483" s="41"/>
    </row>
    <row r="484" spans="1:8" ht="51" outlineLevel="6">
      <c r="A484" s="12" t="s">
        <v>384</v>
      </c>
      <c r="B484" s="13" t="s">
        <v>248</v>
      </c>
      <c r="C484" s="13" t="s">
        <v>242</v>
      </c>
      <c r="D484" s="13" t="s">
        <v>250</v>
      </c>
      <c r="E484" s="13"/>
      <c r="F484" s="16">
        <f>F486+F485</f>
        <v>527075.9</v>
      </c>
      <c r="G484" s="16">
        <f>G486+G485</f>
        <v>636836.9</v>
      </c>
      <c r="H484" s="41"/>
    </row>
    <row r="485" spans="1:8" s="37" customFormat="1" ht="38.25" outlineLevel="6">
      <c r="A485" s="12" t="s">
        <v>12</v>
      </c>
      <c r="B485" s="13" t="s">
        <v>248</v>
      </c>
      <c r="C485" s="13" t="s">
        <v>242</v>
      </c>
      <c r="D485" s="13" t="s">
        <v>250</v>
      </c>
      <c r="E485" s="13">
        <v>200</v>
      </c>
      <c r="F485" s="16">
        <v>3800</v>
      </c>
      <c r="G485" s="16">
        <v>3428.9</v>
      </c>
      <c r="H485" s="41"/>
    </row>
    <row r="486" spans="1:8" ht="38.25" outlineLevel="6">
      <c r="A486" s="12" t="s">
        <v>36</v>
      </c>
      <c r="B486" s="13" t="s">
        <v>248</v>
      </c>
      <c r="C486" s="13" t="s">
        <v>242</v>
      </c>
      <c r="D486" s="13" t="s">
        <v>250</v>
      </c>
      <c r="E486" s="13" t="s">
        <v>37</v>
      </c>
      <c r="F486" s="16">
        <v>523275.9</v>
      </c>
      <c r="G486" s="16">
        <v>633408</v>
      </c>
      <c r="H486" s="41"/>
    </row>
    <row r="487" spans="1:8" ht="51" outlineLevel="5">
      <c r="A487" s="12" t="s">
        <v>243</v>
      </c>
      <c r="B487" s="13" t="s">
        <v>248</v>
      </c>
      <c r="C487" s="13" t="s">
        <v>242</v>
      </c>
      <c r="D487" s="13" t="s">
        <v>385</v>
      </c>
      <c r="E487" s="13"/>
      <c r="F487" s="16">
        <f>F488</f>
        <v>2500</v>
      </c>
      <c r="G487" s="16">
        <f>G488</f>
        <v>10000.700000000001</v>
      </c>
      <c r="H487" s="41"/>
    </row>
    <row r="488" spans="1:8" ht="38.25" outlineLevel="6">
      <c r="A488" s="12" t="s">
        <v>12</v>
      </c>
      <c r="B488" s="13" t="s">
        <v>248</v>
      </c>
      <c r="C488" s="13" t="s">
        <v>242</v>
      </c>
      <c r="D488" s="13" t="s">
        <v>385</v>
      </c>
      <c r="E488" s="13" t="s">
        <v>13</v>
      </c>
      <c r="F488" s="16">
        <v>2500</v>
      </c>
      <c r="G488" s="16">
        <v>10000.700000000001</v>
      </c>
      <c r="H488" s="41"/>
    </row>
    <row r="489" spans="1:8" outlineLevel="6">
      <c r="A489" s="12" t="s">
        <v>245</v>
      </c>
      <c r="B489" s="13" t="s">
        <v>248</v>
      </c>
      <c r="C489" s="13" t="s">
        <v>246</v>
      </c>
      <c r="D489" s="13"/>
      <c r="E489" s="13"/>
      <c r="F489" s="16">
        <f>F490</f>
        <v>508945.99999999994</v>
      </c>
      <c r="G489" s="16">
        <f>G490</f>
        <v>595295.30000000005</v>
      </c>
      <c r="H489" s="41"/>
    </row>
    <row r="490" spans="1:8" s="4" customFormat="1" ht="25.5" outlineLevel="6">
      <c r="A490" s="12" t="s">
        <v>367</v>
      </c>
      <c r="B490" s="13" t="s">
        <v>248</v>
      </c>
      <c r="C490" s="13" t="s">
        <v>246</v>
      </c>
      <c r="D490" s="13" t="s">
        <v>159</v>
      </c>
      <c r="E490" s="13"/>
      <c r="F490" s="16">
        <f>F491+F496</f>
        <v>508945.99999999994</v>
      </c>
      <c r="G490" s="16">
        <f>G491+G496</f>
        <v>595295.30000000005</v>
      </c>
      <c r="H490" s="41"/>
    </row>
    <row r="491" spans="1:8" ht="25.5" outlineLevel="4">
      <c r="A491" s="12" t="s">
        <v>251</v>
      </c>
      <c r="B491" s="13" t="s">
        <v>248</v>
      </c>
      <c r="C491" s="13" t="s">
        <v>246</v>
      </c>
      <c r="D491" s="13" t="s">
        <v>252</v>
      </c>
      <c r="E491" s="13"/>
      <c r="F491" s="16">
        <f>F492</f>
        <v>432696.99999999994</v>
      </c>
      <c r="G491" s="16">
        <f>G492</f>
        <v>516546.3</v>
      </c>
      <c r="H491" s="41"/>
    </row>
    <row r="492" spans="1:8" ht="51" outlineLevel="5">
      <c r="A492" s="12" t="s">
        <v>335</v>
      </c>
      <c r="B492" s="13" t="s">
        <v>248</v>
      </c>
      <c r="C492" s="13" t="s">
        <v>246</v>
      </c>
      <c r="D492" s="13" t="s">
        <v>253</v>
      </c>
      <c r="E492" s="13"/>
      <c r="F492" s="16">
        <f>F495+F494+F493</f>
        <v>432696.99999999994</v>
      </c>
      <c r="G492" s="16">
        <f>G495+G494+G493</f>
        <v>516546.3</v>
      </c>
      <c r="H492" s="41"/>
    </row>
    <row r="493" spans="1:8" s="37" customFormat="1" ht="38.25" outlineLevel="5">
      <c r="A493" s="12" t="s">
        <v>12</v>
      </c>
      <c r="B493" s="13" t="s">
        <v>248</v>
      </c>
      <c r="C493" s="13" t="s">
        <v>246</v>
      </c>
      <c r="D493" s="13" t="s">
        <v>253</v>
      </c>
      <c r="E493" s="13">
        <v>200</v>
      </c>
      <c r="F493" s="16">
        <v>2445.3000000000002</v>
      </c>
      <c r="G493" s="16">
        <v>1843.7</v>
      </c>
      <c r="H493" s="41"/>
    </row>
    <row r="494" spans="1:8" s="37" customFormat="1" ht="38.25" outlineLevel="5">
      <c r="A494" s="12" t="s">
        <v>103</v>
      </c>
      <c r="B494" s="13" t="s">
        <v>248</v>
      </c>
      <c r="C494" s="13" t="s">
        <v>246</v>
      </c>
      <c r="D494" s="13" t="s">
        <v>253</v>
      </c>
      <c r="E494" s="13">
        <v>400</v>
      </c>
      <c r="F494" s="16">
        <v>13606.6</v>
      </c>
      <c r="G494" s="16">
        <v>2306.6</v>
      </c>
      <c r="H494" s="41"/>
    </row>
    <row r="495" spans="1:8" ht="38.25" outlineLevel="6">
      <c r="A495" s="12" t="s">
        <v>36</v>
      </c>
      <c r="B495" s="13" t="s">
        <v>248</v>
      </c>
      <c r="C495" s="13" t="s">
        <v>246</v>
      </c>
      <c r="D495" s="13" t="s">
        <v>253</v>
      </c>
      <c r="E495" s="13" t="s">
        <v>37</v>
      </c>
      <c r="F495" s="16">
        <v>416645.1</v>
      </c>
      <c r="G495" s="16">
        <v>512396</v>
      </c>
      <c r="H495" s="41"/>
    </row>
    <row r="496" spans="1:8" ht="25.5" outlineLevel="2">
      <c r="A496" s="12" t="s">
        <v>254</v>
      </c>
      <c r="B496" s="13" t="s">
        <v>248</v>
      </c>
      <c r="C496" s="13" t="s">
        <v>246</v>
      </c>
      <c r="D496" s="13" t="s">
        <v>255</v>
      </c>
      <c r="E496" s="13"/>
      <c r="F496" s="16">
        <f>F497</f>
        <v>76249</v>
      </c>
      <c r="G496" s="16">
        <f>G497</f>
        <v>78749</v>
      </c>
      <c r="H496" s="41"/>
    </row>
    <row r="497" spans="1:8" ht="51" outlineLevel="3">
      <c r="A497" s="12" t="s">
        <v>336</v>
      </c>
      <c r="B497" s="13" t="s">
        <v>248</v>
      </c>
      <c r="C497" s="13" t="s">
        <v>246</v>
      </c>
      <c r="D497" s="13" t="s">
        <v>256</v>
      </c>
      <c r="E497" s="13"/>
      <c r="F497" s="16">
        <f>F498</f>
        <v>76249</v>
      </c>
      <c r="G497" s="16">
        <f>G498</f>
        <v>78749</v>
      </c>
      <c r="H497" s="41"/>
    </row>
    <row r="498" spans="1:8" ht="38.25" outlineLevel="4">
      <c r="A498" s="12" t="s">
        <v>36</v>
      </c>
      <c r="B498" s="13" t="s">
        <v>248</v>
      </c>
      <c r="C498" s="13" t="s">
        <v>246</v>
      </c>
      <c r="D498" s="13" t="s">
        <v>256</v>
      </c>
      <c r="E498" s="13" t="s">
        <v>37</v>
      </c>
      <c r="F498" s="16">
        <v>76249</v>
      </c>
      <c r="G498" s="16">
        <v>78749</v>
      </c>
      <c r="H498" s="41"/>
    </row>
    <row r="499" spans="1:8" outlineLevel="5">
      <c r="A499" s="12" t="s">
        <v>157</v>
      </c>
      <c r="B499" s="13" t="s">
        <v>248</v>
      </c>
      <c r="C499" s="13" t="s">
        <v>158</v>
      </c>
      <c r="D499" s="13"/>
      <c r="E499" s="13"/>
      <c r="F499" s="16">
        <f>F500</f>
        <v>98730.2</v>
      </c>
      <c r="G499" s="16">
        <f>G500+G508</f>
        <v>99526</v>
      </c>
      <c r="H499" s="41"/>
    </row>
    <row r="500" spans="1:8" ht="25.5" outlineLevel="6">
      <c r="A500" s="12" t="s">
        <v>367</v>
      </c>
      <c r="B500" s="13" t="s">
        <v>248</v>
      </c>
      <c r="C500" s="13" t="s">
        <v>158</v>
      </c>
      <c r="D500" s="13" t="s">
        <v>159</v>
      </c>
      <c r="E500" s="13"/>
      <c r="F500" s="16">
        <f>F501</f>
        <v>98730.2</v>
      </c>
      <c r="G500" s="16">
        <f>G501</f>
        <v>99474.5</v>
      </c>
      <c r="H500" s="41"/>
    </row>
    <row r="501" spans="1:8" ht="38.25" outlineLevel="5">
      <c r="A501" s="12" t="s">
        <v>368</v>
      </c>
      <c r="B501" s="13" t="s">
        <v>248</v>
      </c>
      <c r="C501" s="13" t="s">
        <v>158</v>
      </c>
      <c r="D501" s="13" t="s">
        <v>160</v>
      </c>
      <c r="E501" s="13"/>
      <c r="F501" s="16">
        <f>F502+F504+F506</f>
        <v>98730.2</v>
      </c>
      <c r="G501" s="16">
        <f>G502+G504+G506</f>
        <v>99474.5</v>
      </c>
      <c r="H501" s="41"/>
    </row>
    <row r="502" spans="1:8" ht="38.25" outlineLevel="6">
      <c r="A502" s="12" t="s">
        <v>161</v>
      </c>
      <c r="B502" s="13" t="s">
        <v>248</v>
      </c>
      <c r="C502" s="13" t="s">
        <v>158</v>
      </c>
      <c r="D502" s="13" t="s">
        <v>162</v>
      </c>
      <c r="E502" s="13"/>
      <c r="F502" s="16">
        <f>F503</f>
        <v>86610.5</v>
      </c>
      <c r="G502" s="16">
        <f>G503</f>
        <v>87354.8</v>
      </c>
      <c r="H502" s="41"/>
    </row>
    <row r="503" spans="1:8" ht="38.25" outlineLevel="2">
      <c r="A503" s="12" t="s">
        <v>36</v>
      </c>
      <c r="B503" s="13" t="s">
        <v>248</v>
      </c>
      <c r="C503" s="13" t="s">
        <v>158</v>
      </c>
      <c r="D503" s="13" t="s">
        <v>162</v>
      </c>
      <c r="E503" s="13" t="s">
        <v>37</v>
      </c>
      <c r="F503" s="16">
        <v>86610.5</v>
      </c>
      <c r="G503" s="16">
        <v>87354.8</v>
      </c>
      <c r="H503" s="41"/>
    </row>
    <row r="504" spans="1:8" ht="38.25" hidden="1" outlineLevel="3">
      <c r="A504" s="12" t="s">
        <v>257</v>
      </c>
      <c r="B504" s="13" t="s">
        <v>248</v>
      </c>
      <c r="C504" s="13" t="s">
        <v>158</v>
      </c>
      <c r="D504" s="13" t="s">
        <v>258</v>
      </c>
      <c r="E504" s="13"/>
      <c r="F504" s="16">
        <f>F505</f>
        <v>10620.8</v>
      </c>
      <c r="G504" s="16">
        <f>G505</f>
        <v>10620.8</v>
      </c>
      <c r="H504" s="41"/>
    </row>
    <row r="505" spans="1:8" ht="38.25" hidden="1" outlineLevel="4">
      <c r="A505" s="12" t="s">
        <v>36</v>
      </c>
      <c r="B505" s="13" t="s">
        <v>248</v>
      </c>
      <c r="C505" s="13" t="s">
        <v>158</v>
      </c>
      <c r="D505" s="13" t="s">
        <v>258</v>
      </c>
      <c r="E505" s="13" t="s">
        <v>37</v>
      </c>
      <c r="F505" s="16">
        <v>10620.8</v>
      </c>
      <c r="G505" s="16">
        <v>10620.8</v>
      </c>
      <c r="H505" s="41"/>
    </row>
    <row r="506" spans="1:8" ht="51" hidden="1" outlineLevel="4">
      <c r="A506" s="12" t="s">
        <v>473</v>
      </c>
      <c r="B506" s="13" t="s">
        <v>248</v>
      </c>
      <c r="C506" s="13" t="s">
        <v>158</v>
      </c>
      <c r="D506" s="30" t="s">
        <v>472</v>
      </c>
      <c r="E506" s="13"/>
      <c r="F506" s="16">
        <f>F507</f>
        <v>1498.9</v>
      </c>
      <c r="G506" s="16">
        <f>G507</f>
        <v>1498.9</v>
      </c>
      <c r="H506" s="41"/>
    </row>
    <row r="507" spans="1:8" ht="38.25" hidden="1" outlineLevel="4">
      <c r="A507" s="12" t="s">
        <v>36</v>
      </c>
      <c r="B507" s="13" t="s">
        <v>248</v>
      </c>
      <c r="C507" s="13" t="s">
        <v>158</v>
      </c>
      <c r="D507" s="30" t="s">
        <v>472</v>
      </c>
      <c r="E507" s="13">
        <v>600</v>
      </c>
      <c r="F507" s="16">
        <v>1498.9</v>
      </c>
      <c r="G507" s="16">
        <v>1498.9</v>
      </c>
      <c r="H507" s="41"/>
    </row>
    <row r="508" spans="1:8" s="37" customFormat="1" outlineLevel="4">
      <c r="A508" s="12" t="s">
        <v>19</v>
      </c>
      <c r="B508" s="13" t="s">
        <v>248</v>
      </c>
      <c r="C508" s="13" t="s">
        <v>158</v>
      </c>
      <c r="D508" s="30" t="s">
        <v>20</v>
      </c>
      <c r="E508" s="13"/>
      <c r="F508" s="16">
        <f>F509</f>
        <v>0</v>
      </c>
      <c r="G508" s="16">
        <f>G509</f>
        <v>51.5</v>
      </c>
      <c r="H508" s="41"/>
    </row>
    <row r="509" spans="1:8" s="37" customFormat="1" ht="38.25" outlineLevel="4">
      <c r="A509" s="12" t="s">
        <v>36</v>
      </c>
      <c r="B509" s="13" t="s">
        <v>248</v>
      </c>
      <c r="C509" s="13" t="s">
        <v>158</v>
      </c>
      <c r="D509" s="30" t="s">
        <v>20</v>
      </c>
      <c r="E509" s="13">
        <v>600</v>
      </c>
      <c r="F509" s="16">
        <v>0</v>
      </c>
      <c r="G509" s="16">
        <v>51.5</v>
      </c>
      <c r="H509" s="41"/>
    </row>
    <row r="510" spans="1:8" ht="25.5" outlineLevel="4">
      <c r="A510" s="12" t="s">
        <v>475</v>
      </c>
      <c r="B510" s="13" t="s">
        <v>248</v>
      </c>
      <c r="C510" s="30" t="s">
        <v>474</v>
      </c>
      <c r="D510" s="30"/>
      <c r="E510" s="13"/>
      <c r="F510" s="16">
        <f>F511</f>
        <v>246.99999999999997</v>
      </c>
      <c r="G510" s="16">
        <f>G511</f>
        <v>440.79999999999995</v>
      </c>
      <c r="H510" s="41"/>
    </row>
    <row r="511" spans="1:8" ht="25.5" outlineLevel="4">
      <c r="A511" s="12" t="s">
        <v>367</v>
      </c>
      <c r="B511" s="13" t="s">
        <v>248</v>
      </c>
      <c r="C511" s="30" t="s">
        <v>474</v>
      </c>
      <c r="D511" s="13" t="s">
        <v>159</v>
      </c>
      <c r="E511" s="13"/>
      <c r="F511" s="16">
        <f>F512+F515+F518</f>
        <v>246.99999999999997</v>
      </c>
      <c r="G511" s="16">
        <f>G512+G515+G518</f>
        <v>440.79999999999995</v>
      </c>
      <c r="H511" s="41"/>
    </row>
    <row r="512" spans="1:8" ht="25.5" outlineLevel="4">
      <c r="A512" s="12" t="s">
        <v>334</v>
      </c>
      <c r="B512" s="13" t="s">
        <v>248</v>
      </c>
      <c r="C512" s="30" t="s">
        <v>474</v>
      </c>
      <c r="D512" s="13" t="s">
        <v>249</v>
      </c>
      <c r="E512" s="13"/>
      <c r="F512" s="16">
        <f>F513</f>
        <v>98.8</v>
      </c>
      <c r="G512" s="16">
        <f>G513</f>
        <v>159.6</v>
      </c>
      <c r="H512" s="41"/>
    </row>
    <row r="513" spans="1:8" ht="51" outlineLevel="4">
      <c r="A513" s="12" t="s">
        <v>384</v>
      </c>
      <c r="B513" s="13" t="s">
        <v>248</v>
      </c>
      <c r="C513" s="30" t="s">
        <v>474</v>
      </c>
      <c r="D513" s="13" t="s">
        <v>250</v>
      </c>
      <c r="E513" s="13"/>
      <c r="F513" s="16">
        <f>F514</f>
        <v>98.8</v>
      </c>
      <c r="G513" s="16">
        <f>G514</f>
        <v>159.6</v>
      </c>
      <c r="H513" s="41"/>
    </row>
    <row r="514" spans="1:8" ht="38.25" outlineLevel="4">
      <c r="A514" s="12" t="s">
        <v>36</v>
      </c>
      <c r="B514" s="13" t="s">
        <v>248</v>
      </c>
      <c r="C514" s="30" t="s">
        <v>474</v>
      </c>
      <c r="D514" s="13" t="s">
        <v>250</v>
      </c>
      <c r="E514" s="13" t="s">
        <v>37</v>
      </c>
      <c r="F514" s="16">
        <v>98.8</v>
      </c>
      <c r="G514" s="16">
        <v>159.6</v>
      </c>
      <c r="H514" s="41"/>
    </row>
    <row r="515" spans="1:8" ht="25.5" outlineLevel="4">
      <c r="A515" s="12" t="s">
        <v>251</v>
      </c>
      <c r="B515" s="13" t="s">
        <v>248</v>
      </c>
      <c r="C515" s="30" t="s">
        <v>474</v>
      </c>
      <c r="D515" s="13" t="s">
        <v>252</v>
      </c>
      <c r="E515" s="13"/>
      <c r="F515" s="16">
        <f>F516</f>
        <v>131.1</v>
      </c>
      <c r="G515" s="16">
        <f>G516</f>
        <v>233.7</v>
      </c>
      <c r="H515" s="41"/>
    </row>
    <row r="516" spans="1:8" ht="51" outlineLevel="4">
      <c r="A516" s="12" t="s">
        <v>335</v>
      </c>
      <c r="B516" s="13" t="s">
        <v>248</v>
      </c>
      <c r="C516" s="30" t="s">
        <v>474</v>
      </c>
      <c r="D516" s="13" t="s">
        <v>253</v>
      </c>
      <c r="E516" s="13"/>
      <c r="F516" s="16">
        <f>F517</f>
        <v>131.1</v>
      </c>
      <c r="G516" s="16">
        <f>G517</f>
        <v>233.7</v>
      </c>
      <c r="H516" s="41"/>
    </row>
    <row r="517" spans="1:8" ht="38.25" outlineLevel="4">
      <c r="A517" s="12" t="s">
        <v>36</v>
      </c>
      <c r="B517" s="13" t="s">
        <v>248</v>
      </c>
      <c r="C517" s="30" t="s">
        <v>474</v>
      </c>
      <c r="D517" s="13" t="s">
        <v>253</v>
      </c>
      <c r="E517" s="13" t="s">
        <v>37</v>
      </c>
      <c r="F517" s="16">
        <v>131.1</v>
      </c>
      <c r="G517" s="16">
        <v>233.7</v>
      </c>
      <c r="H517" s="41"/>
    </row>
    <row r="518" spans="1:8" ht="38.25" outlineLevel="4">
      <c r="A518" s="12" t="s">
        <v>368</v>
      </c>
      <c r="B518" s="13" t="s">
        <v>248</v>
      </c>
      <c r="C518" s="30" t="s">
        <v>474</v>
      </c>
      <c r="D518" s="13" t="s">
        <v>160</v>
      </c>
      <c r="E518" s="13"/>
      <c r="F518" s="16">
        <f>F519</f>
        <v>17.100000000000001</v>
      </c>
      <c r="G518" s="16">
        <f>G519</f>
        <v>47.5</v>
      </c>
      <c r="H518" s="41"/>
    </row>
    <row r="519" spans="1:8" ht="38.25" outlineLevel="4">
      <c r="A519" s="12" t="s">
        <v>161</v>
      </c>
      <c r="B519" s="13" t="s">
        <v>248</v>
      </c>
      <c r="C519" s="30" t="s">
        <v>474</v>
      </c>
      <c r="D519" s="13" t="s">
        <v>162</v>
      </c>
      <c r="E519" s="13"/>
      <c r="F519" s="16">
        <f>F520</f>
        <v>17.100000000000001</v>
      </c>
      <c r="G519" s="16">
        <f>G520</f>
        <v>47.5</v>
      </c>
      <c r="H519" s="41"/>
    </row>
    <row r="520" spans="1:8" ht="38.25" outlineLevel="4">
      <c r="A520" s="12" t="s">
        <v>36</v>
      </c>
      <c r="B520" s="13" t="s">
        <v>248</v>
      </c>
      <c r="C520" s="30" t="s">
        <v>474</v>
      </c>
      <c r="D520" s="13" t="s">
        <v>162</v>
      </c>
      <c r="E520" s="13" t="s">
        <v>37</v>
      </c>
      <c r="F520" s="16">
        <v>17.100000000000001</v>
      </c>
      <c r="G520" s="16">
        <v>47.5</v>
      </c>
      <c r="H520" s="41"/>
    </row>
    <row r="521" spans="1:8" outlineLevel="5">
      <c r="A521" s="12" t="s">
        <v>163</v>
      </c>
      <c r="B521" s="13" t="s">
        <v>248</v>
      </c>
      <c r="C521" s="13" t="s">
        <v>164</v>
      </c>
      <c r="D521" s="13"/>
      <c r="E521" s="13"/>
      <c r="F521" s="16">
        <f>F522+F532</f>
        <v>20306.300000000003</v>
      </c>
      <c r="G521" s="16">
        <f>G522+G532</f>
        <v>21611.8</v>
      </c>
      <c r="H521" s="41"/>
    </row>
    <row r="522" spans="1:8" ht="25.5" outlineLevel="6">
      <c r="A522" s="12" t="s">
        <v>367</v>
      </c>
      <c r="B522" s="13" t="s">
        <v>248</v>
      </c>
      <c r="C522" s="13" t="s">
        <v>164</v>
      </c>
      <c r="D522" s="13" t="s">
        <v>159</v>
      </c>
      <c r="E522" s="13"/>
      <c r="F522" s="16">
        <f>F523</f>
        <v>20199.900000000001</v>
      </c>
      <c r="G522" s="16">
        <f>G523</f>
        <v>20995.200000000001</v>
      </c>
      <c r="H522" s="41"/>
    </row>
    <row r="523" spans="1:8" ht="25.5" outlineLevel="5">
      <c r="A523" s="12" t="s">
        <v>165</v>
      </c>
      <c r="B523" s="13" t="s">
        <v>248</v>
      </c>
      <c r="C523" s="13" t="s">
        <v>164</v>
      </c>
      <c r="D523" s="13" t="s">
        <v>166</v>
      </c>
      <c r="E523" s="13"/>
      <c r="F523" s="16">
        <f>F524+F526+F528+F530</f>
        <v>20199.900000000001</v>
      </c>
      <c r="G523" s="16">
        <f>G524+G526+G528+G530</f>
        <v>20995.200000000001</v>
      </c>
      <c r="H523" s="41"/>
    </row>
    <row r="524" spans="1:8" ht="51" outlineLevel="6">
      <c r="A524" s="12" t="s">
        <v>337</v>
      </c>
      <c r="B524" s="13" t="s">
        <v>248</v>
      </c>
      <c r="C524" s="13" t="s">
        <v>164</v>
      </c>
      <c r="D524" s="13" t="s">
        <v>259</v>
      </c>
      <c r="E524" s="13"/>
      <c r="F524" s="16">
        <f>F525</f>
        <v>6897.8</v>
      </c>
      <c r="G524" s="16">
        <f>G525</f>
        <v>7372.3</v>
      </c>
      <c r="H524" s="41"/>
    </row>
    <row r="525" spans="1:8" ht="38.25" outlineLevel="5">
      <c r="A525" s="12" t="s">
        <v>36</v>
      </c>
      <c r="B525" s="13" t="s">
        <v>248</v>
      </c>
      <c r="C525" s="13" t="s">
        <v>164</v>
      </c>
      <c r="D525" s="13" t="s">
        <v>259</v>
      </c>
      <c r="E525" s="13" t="s">
        <v>37</v>
      </c>
      <c r="F525" s="16">
        <v>6897.8</v>
      </c>
      <c r="G525" s="16">
        <v>7372.3</v>
      </c>
      <c r="H525" s="41"/>
    </row>
    <row r="526" spans="1:8" ht="38.25" outlineLevel="6">
      <c r="A526" s="12" t="s">
        <v>260</v>
      </c>
      <c r="B526" s="13" t="s">
        <v>248</v>
      </c>
      <c r="C526" s="13" t="s">
        <v>164</v>
      </c>
      <c r="D526" s="13" t="s">
        <v>261</v>
      </c>
      <c r="E526" s="13"/>
      <c r="F526" s="16">
        <f>F527</f>
        <v>4376.5</v>
      </c>
      <c r="G526" s="16">
        <f>G527</f>
        <v>4697.3</v>
      </c>
      <c r="H526" s="41"/>
    </row>
    <row r="527" spans="1:8" ht="25.5" outlineLevel="5">
      <c r="A527" s="12" t="s">
        <v>58</v>
      </c>
      <c r="B527" s="13" t="s">
        <v>248</v>
      </c>
      <c r="C527" s="13" t="s">
        <v>164</v>
      </c>
      <c r="D527" s="13" t="s">
        <v>261</v>
      </c>
      <c r="E527" s="13" t="s">
        <v>59</v>
      </c>
      <c r="F527" s="16">
        <v>4376.5</v>
      </c>
      <c r="G527" s="16">
        <v>4697.3</v>
      </c>
      <c r="H527" s="41"/>
    </row>
    <row r="528" spans="1:8" ht="25.5" hidden="1" outlineLevel="6">
      <c r="A528" s="12" t="s">
        <v>262</v>
      </c>
      <c r="B528" s="13" t="s">
        <v>248</v>
      </c>
      <c r="C528" s="13" t="s">
        <v>164</v>
      </c>
      <c r="D528" s="13" t="s">
        <v>263</v>
      </c>
      <c r="E528" s="13"/>
      <c r="F528" s="16">
        <f>F529</f>
        <v>8774.6</v>
      </c>
      <c r="G528" s="16">
        <f>G529</f>
        <v>8774.6</v>
      </c>
      <c r="H528" s="41"/>
    </row>
    <row r="529" spans="1:8" ht="38.25" hidden="1" outlineLevel="2">
      <c r="A529" s="12" t="s">
        <v>36</v>
      </c>
      <c r="B529" s="13" t="s">
        <v>248</v>
      </c>
      <c r="C529" s="13" t="s">
        <v>164</v>
      </c>
      <c r="D529" s="13" t="s">
        <v>263</v>
      </c>
      <c r="E529" s="13" t="s">
        <v>37</v>
      </c>
      <c r="F529" s="16">
        <v>8774.6</v>
      </c>
      <c r="G529" s="16">
        <v>8774.6</v>
      </c>
      <c r="H529" s="41"/>
    </row>
    <row r="530" spans="1:8" ht="25.5" hidden="1" outlineLevel="3">
      <c r="A530" s="12" t="s">
        <v>167</v>
      </c>
      <c r="B530" s="13" t="s">
        <v>248</v>
      </c>
      <c r="C530" s="13" t="s">
        <v>164</v>
      </c>
      <c r="D530" s="13" t="s">
        <v>168</v>
      </c>
      <c r="E530" s="13"/>
      <c r="F530" s="16">
        <f>F531</f>
        <v>151</v>
      </c>
      <c r="G530" s="16">
        <f>G531</f>
        <v>151</v>
      </c>
      <c r="H530" s="41"/>
    </row>
    <row r="531" spans="1:8" ht="38.25" hidden="1" outlineLevel="4">
      <c r="A531" s="12" t="s">
        <v>36</v>
      </c>
      <c r="B531" s="13" t="s">
        <v>248</v>
      </c>
      <c r="C531" s="13" t="s">
        <v>164</v>
      </c>
      <c r="D531" s="13" t="s">
        <v>168</v>
      </c>
      <c r="E531" s="13" t="s">
        <v>37</v>
      </c>
      <c r="F531" s="16">
        <v>151</v>
      </c>
      <c r="G531" s="16">
        <v>151</v>
      </c>
      <c r="H531" s="41"/>
    </row>
    <row r="532" spans="1:8" ht="25.5" outlineLevel="4">
      <c r="A532" s="12" t="s">
        <v>423</v>
      </c>
      <c r="B532" s="13" t="s">
        <v>248</v>
      </c>
      <c r="C532" s="13" t="s">
        <v>164</v>
      </c>
      <c r="D532" s="13">
        <v>1000000000</v>
      </c>
      <c r="E532" s="13"/>
      <c r="F532" s="16">
        <f>F533</f>
        <v>106.4</v>
      </c>
      <c r="G532" s="16">
        <f>G533</f>
        <v>616.6</v>
      </c>
      <c r="H532" s="41"/>
    </row>
    <row r="533" spans="1:8" ht="25.5" outlineLevel="4">
      <c r="A533" s="12" t="s">
        <v>424</v>
      </c>
      <c r="B533" s="13" t="s">
        <v>248</v>
      </c>
      <c r="C533" s="13" t="s">
        <v>164</v>
      </c>
      <c r="D533" s="13">
        <v>1000200000</v>
      </c>
      <c r="E533" s="13"/>
      <c r="F533" s="16">
        <f>F534</f>
        <v>106.4</v>
      </c>
      <c r="G533" s="16">
        <f>G534</f>
        <v>616.6</v>
      </c>
      <c r="H533" s="41"/>
    </row>
    <row r="534" spans="1:8" ht="38.25" outlineLevel="4">
      <c r="A534" s="12" t="s">
        <v>425</v>
      </c>
      <c r="B534" s="13" t="s">
        <v>248</v>
      </c>
      <c r="C534" s="13" t="s">
        <v>164</v>
      </c>
      <c r="D534" s="13">
        <v>1000200000</v>
      </c>
      <c r="E534" s="13">
        <v>600</v>
      </c>
      <c r="F534" s="16">
        <v>106.4</v>
      </c>
      <c r="G534" s="16">
        <v>616.6</v>
      </c>
      <c r="H534" s="41"/>
    </row>
    <row r="535" spans="1:8" outlineLevel="5">
      <c r="A535" s="12" t="s">
        <v>264</v>
      </c>
      <c r="B535" s="13" t="s">
        <v>248</v>
      </c>
      <c r="C535" s="13" t="s">
        <v>265</v>
      </c>
      <c r="D535" s="13"/>
      <c r="E535" s="13"/>
      <c r="F535" s="16">
        <f>F536</f>
        <v>29110.3</v>
      </c>
      <c r="G535" s="42">
        <f>G536+G547</f>
        <v>29557.099999999995</v>
      </c>
      <c r="H535" s="41"/>
    </row>
    <row r="536" spans="1:8" ht="25.5" outlineLevel="6">
      <c r="A536" s="12" t="s">
        <v>367</v>
      </c>
      <c r="B536" s="13" t="s">
        <v>248</v>
      </c>
      <c r="C536" s="13" t="s">
        <v>265</v>
      </c>
      <c r="D536" s="13" t="s">
        <v>159</v>
      </c>
      <c r="E536" s="13"/>
      <c r="F536" s="16">
        <f>F537</f>
        <v>29110.3</v>
      </c>
      <c r="G536" s="16">
        <f>G537</f>
        <v>29470.499999999996</v>
      </c>
      <c r="H536" s="41"/>
    </row>
    <row r="537" spans="1:8" ht="25.5" outlineLevel="6">
      <c r="A537" s="12" t="s">
        <v>266</v>
      </c>
      <c r="B537" s="13" t="s">
        <v>248</v>
      </c>
      <c r="C537" s="13" t="s">
        <v>265</v>
      </c>
      <c r="D537" s="13" t="s">
        <v>267</v>
      </c>
      <c r="E537" s="13"/>
      <c r="F537" s="16">
        <f>F538+F541</f>
        <v>29110.3</v>
      </c>
      <c r="G537" s="16">
        <f>G538+G541</f>
        <v>29470.499999999996</v>
      </c>
      <c r="H537" s="41"/>
    </row>
    <row r="538" spans="1:8" ht="76.5" outlineLevel="5">
      <c r="A538" s="12" t="s">
        <v>386</v>
      </c>
      <c r="B538" s="13" t="s">
        <v>248</v>
      </c>
      <c r="C538" s="13" t="s">
        <v>265</v>
      </c>
      <c r="D538" s="13" t="s">
        <v>268</v>
      </c>
      <c r="E538" s="13"/>
      <c r="F538" s="16">
        <f>F539+F540</f>
        <v>4444.3</v>
      </c>
      <c r="G538" s="16">
        <f>G539+G540</f>
        <v>4488.3</v>
      </c>
      <c r="H538" s="41"/>
    </row>
    <row r="539" spans="1:8" ht="63.75" outlineLevel="6">
      <c r="A539" s="12" t="s">
        <v>8</v>
      </c>
      <c r="B539" s="13" t="s">
        <v>248</v>
      </c>
      <c r="C539" s="13" t="s">
        <v>265</v>
      </c>
      <c r="D539" s="13" t="s">
        <v>268</v>
      </c>
      <c r="E539" s="13" t="s">
        <v>9</v>
      </c>
      <c r="F539" s="16">
        <v>4362.2</v>
      </c>
      <c r="G539" s="16">
        <v>4362.2</v>
      </c>
      <c r="H539" s="41"/>
    </row>
    <row r="540" spans="1:8" ht="38.25" outlineLevel="6">
      <c r="A540" s="12" t="s">
        <v>12</v>
      </c>
      <c r="B540" s="13" t="s">
        <v>248</v>
      </c>
      <c r="C540" s="13" t="s">
        <v>265</v>
      </c>
      <c r="D540" s="13" t="s">
        <v>268</v>
      </c>
      <c r="E540" s="13" t="s">
        <v>13</v>
      </c>
      <c r="F540" s="16">
        <v>82.1</v>
      </c>
      <c r="G540" s="16">
        <v>126.1</v>
      </c>
      <c r="H540" s="41"/>
    </row>
    <row r="541" spans="1:8" ht="38.25" outlineLevel="6">
      <c r="A541" s="12" t="s">
        <v>338</v>
      </c>
      <c r="B541" s="13" t="s">
        <v>248</v>
      </c>
      <c r="C541" s="13" t="s">
        <v>265</v>
      </c>
      <c r="D541" s="13" t="s">
        <v>269</v>
      </c>
      <c r="E541" s="13"/>
      <c r="F541" s="16">
        <f>F542+F543+F546+F545+F544</f>
        <v>24666</v>
      </c>
      <c r="G541" s="16">
        <f>G542+G543+G546+G545+G544</f>
        <v>24982.199999999997</v>
      </c>
      <c r="H541" s="41"/>
    </row>
    <row r="542" spans="1:8" ht="63.75" hidden="1" outlineLevel="3">
      <c r="A542" s="12" t="s">
        <v>8</v>
      </c>
      <c r="B542" s="13" t="s">
        <v>248</v>
      </c>
      <c r="C542" s="13" t="s">
        <v>265</v>
      </c>
      <c r="D542" s="13" t="s">
        <v>269</v>
      </c>
      <c r="E542" s="13" t="s">
        <v>9</v>
      </c>
      <c r="F542" s="16">
        <v>19113.2</v>
      </c>
      <c r="G542" s="16">
        <v>19113.2</v>
      </c>
      <c r="H542" s="41"/>
    </row>
    <row r="543" spans="1:8" ht="38.25" outlineLevel="4">
      <c r="A543" s="12" t="s">
        <v>12</v>
      </c>
      <c r="B543" s="13" t="s">
        <v>248</v>
      </c>
      <c r="C543" s="13" t="s">
        <v>265</v>
      </c>
      <c r="D543" s="13" t="s">
        <v>269</v>
      </c>
      <c r="E543" s="13" t="s">
        <v>13</v>
      </c>
      <c r="F543" s="16">
        <v>1062.3</v>
      </c>
      <c r="G543" s="16">
        <v>1098.8</v>
      </c>
      <c r="H543" s="41"/>
    </row>
    <row r="544" spans="1:8" ht="25.5" hidden="1" outlineLevel="4">
      <c r="A544" s="12" t="s">
        <v>58</v>
      </c>
      <c r="B544" s="13" t="s">
        <v>248</v>
      </c>
      <c r="C544" s="13" t="s">
        <v>265</v>
      </c>
      <c r="D544" s="13" t="s">
        <v>269</v>
      </c>
      <c r="E544" s="13">
        <v>300</v>
      </c>
      <c r="F544" s="16">
        <v>225</v>
      </c>
      <c r="G544" s="16">
        <v>225</v>
      </c>
      <c r="H544" s="41"/>
    </row>
    <row r="545" spans="1:8" ht="38.25" outlineLevel="4">
      <c r="A545" s="12" t="s">
        <v>425</v>
      </c>
      <c r="B545" s="13" t="s">
        <v>248</v>
      </c>
      <c r="C545" s="13" t="s">
        <v>265</v>
      </c>
      <c r="D545" s="13" t="s">
        <v>269</v>
      </c>
      <c r="E545" s="13">
        <v>600</v>
      </c>
      <c r="F545" s="16">
        <v>4257.5</v>
      </c>
      <c r="G545" s="16">
        <v>4533.6000000000004</v>
      </c>
      <c r="H545" s="41"/>
    </row>
    <row r="546" spans="1:8" s="4" customFormat="1" outlineLevel="5">
      <c r="A546" s="12" t="s">
        <v>14</v>
      </c>
      <c r="B546" s="13" t="s">
        <v>248</v>
      </c>
      <c r="C546" s="13" t="s">
        <v>265</v>
      </c>
      <c r="D546" s="13" t="s">
        <v>269</v>
      </c>
      <c r="E546" s="13" t="s">
        <v>15</v>
      </c>
      <c r="F546" s="16">
        <v>8</v>
      </c>
      <c r="G546" s="16">
        <v>11.6</v>
      </c>
      <c r="H546" s="41"/>
    </row>
    <row r="547" spans="1:8" s="4" customFormat="1" outlineLevel="5">
      <c r="A547" s="12" t="s">
        <v>19</v>
      </c>
      <c r="B547" s="13" t="s">
        <v>248</v>
      </c>
      <c r="C547" s="13" t="s">
        <v>265</v>
      </c>
      <c r="D547" s="30" t="s">
        <v>20</v>
      </c>
      <c r="E547" s="13"/>
      <c r="F547" s="16">
        <f>F548</f>
        <v>0</v>
      </c>
      <c r="G547" s="16">
        <f>G548</f>
        <v>86.6</v>
      </c>
      <c r="H547" s="41"/>
    </row>
    <row r="548" spans="1:8" s="4" customFormat="1" ht="63.75" outlineLevel="5">
      <c r="A548" s="12" t="s">
        <v>8</v>
      </c>
      <c r="B548" s="13" t="s">
        <v>248</v>
      </c>
      <c r="C548" s="13" t="s">
        <v>265</v>
      </c>
      <c r="D548" s="30" t="s">
        <v>20</v>
      </c>
      <c r="E548" s="13">
        <v>100</v>
      </c>
      <c r="F548" s="16">
        <v>0</v>
      </c>
      <c r="G548" s="16">
        <v>86.6</v>
      </c>
      <c r="H548" s="41"/>
    </row>
    <row r="549" spans="1:8" outlineLevel="6">
      <c r="A549" s="12" t="s">
        <v>53</v>
      </c>
      <c r="B549" s="13" t="s">
        <v>248</v>
      </c>
      <c r="C549" s="13" t="s">
        <v>54</v>
      </c>
      <c r="D549" s="13"/>
      <c r="E549" s="13"/>
      <c r="F549" s="16">
        <f>F550</f>
        <v>22844.5</v>
      </c>
      <c r="G549" s="16">
        <f>G550</f>
        <v>20333.100000000002</v>
      </c>
      <c r="H549" s="41"/>
    </row>
    <row r="550" spans="1:8" outlineLevel="1">
      <c r="A550" s="12" t="s">
        <v>68</v>
      </c>
      <c r="B550" s="13" t="s">
        <v>248</v>
      </c>
      <c r="C550" s="13" t="s">
        <v>69</v>
      </c>
      <c r="D550" s="13"/>
      <c r="E550" s="13"/>
      <c r="F550" s="16">
        <f>F551+F558+F555</f>
        <v>22844.5</v>
      </c>
      <c r="G550" s="16">
        <f>G551+G558+G555</f>
        <v>20333.100000000002</v>
      </c>
      <c r="H550" s="41"/>
    </row>
    <row r="551" spans="1:8" ht="25.5" outlineLevel="2">
      <c r="A551" s="12" t="s">
        <v>367</v>
      </c>
      <c r="B551" s="13" t="s">
        <v>248</v>
      </c>
      <c r="C551" s="13" t="s">
        <v>69</v>
      </c>
      <c r="D551" s="13" t="s">
        <v>159</v>
      </c>
      <c r="E551" s="13"/>
      <c r="F551" s="16">
        <f t="shared" ref="F551:G553" si="18">F552</f>
        <v>3430.5</v>
      </c>
      <c r="G551" s="16">
        <f t="shared" si="18"/>
        <v>5577.6</v>
      </c>
      <c r="H551" s="41"/>
    </row>
    <row r="552" spans="1:8" ht="25.5" outlineLevel="3">
      <c r="A552" s="12" t="s">
        <v>334</v>
      </c>
      <c r="B552" s="13" t="s">
        <v>248</v>
      </c>
      <c r="C552" s="13" t="s">
        <v>69</v>
      </c>
      <c r="D552" s="13" t="s">
        <v>249</v>
      </c>
      <c r="E552" s="13"/>
      <c r="F552" s="16">
        <f t="shared" si="18"/>
        <v>3430.5</v>
      </c>
      <c r="G552" s="16">
        <f t="shared" si="18"/>
        <v>5577.6</v>
      </c>
      <c r="H552" s="41"/>
    </row>
    <row r="553" spans="1:8" ht="25.5" outlineLevel="4">
      <c r="A553" s="12" t="s">
        <v>339</v>
      </c>
      <c r="B553" s="13" t="s">
        <v>248</v>
      </c>
      <c r="C553" s="13" t="s">
        <v>69</v>
      </c>
      <c r="D553" s="13" t="s">
        <v>270</v>
      </c>
      <c r="E553" s="13"/>
      <c r="F553" s="16">
        <f t="shared" si="18"/>
        <v>3430.5</v>
      </c>
      <c r="G553" s="16">
        <f t="shared" si="18"/>
        <v>5577.6</v>
      </c>
      <c r="H553" s="41"/>
    </row>
    <row r="554" spans="1:8" ht="38.25" outlineLevel="5">
      <c r="A554" s="12" t="s">
        <v>36</v>
      </c>
      <c r="B554" s="13" t="s">
        <v>248</v>
      </c>
      <c r="C554" s="13" t="s">
        <v>69</v>
      </c>
      <c r="D554" s="13" t="s">
        <v>270</v>
      </c>
      <c r="E554" s="13" t="s">
        <v>37</v>
      </c>
      <c r="F554" s="16">
        <v>3430.5</v>
      </c>
      <c r="G554" s="16">
        <v>5577.6</v>
      </c>
      <c r="H554" s="41"/>
    </row>
    <row r="555" spans="1:8" ht="25.5" customHeight="1" outlineLevel="5">
      <c r="A555" s="12" t="s">
        <v>254</v>
      </c>
      <c r="B555" s="13" t="s">
        <v>248</v>
      </c>
      <c r="C555" s="13" t="s">
        <v>69</v>
      </c>
      <c r="D555" s="13" t="s">
        <v>255</v>
      </c>
      <c r="E555" s="13"/>
      <c r="F555" s="16">
        <f>F556</f>
        <v>1702</v>
      </c>
      <c r="G555" s="16">
        <f>G556</f>
        <v>3216.9</v>
      </c>
      <c r="H555" s="41"/>
    </row>
    <row r="556" spans="1:8" ht="51" outlineLevel="5">
      <c r="A556" s="12" t="s">
        <v>336</v>
      </c>
      <c r="B556" s="13" t="s">
        <v>248</v>
      </c>
      <c r="C556" s="13" t="s">
        <v>69</v>
      </c>
      <c r="D556" s="13" t="s">
        <v>256</v>
      </c>
      <c r="E556" s="13"/>
      <c r="F556" s="16">
        <f>F557</f>
        <v>1702</v>
      </c>
      <c r="G556" s="16">
        <f>G557</f>
        <v>3216.9</v>
      </c>
      <c r="H556" s="41"/>
    </row>
    <row r="557" spans="1:8" ht="38.25" outlineLevel="5">
      <c r="A557" s="12" t="s">
        <v>36</v>
      </c>
      <c r="B557" s="13" t="s">
        <v>248</v>
      </c>
      <c r="C557" s="13" t="s">
        <v>69</v>
      </c>
      <c r="D557" s="13" t="s">
        <v>256</v>
      </c>
      <c r="E557" s="13" t="s">
        <v>37</v>
      </c>
      <c r="F557" s="16">
        <v>1702</v>
      </c>
      <c r="G557" s="16">
        <v>3216.9</v>
      </c>
      <c r="H557" s="41"/>
    </row>
    <row r="558" spans="1:8" ht="25.5" outlineLevel="6">
      <c r="A558" s="12" t="s">
        <v>347</v>
      </c>
      <c r="B558" s="13" t="s">
        <v>248</v>
      </c>
      <c r="C558" s="13" t="s">
        <v>69</v>
      </c>
      <c r="D558" s="13" t="s">
        <v>50</v>
      </c>
      <c r="E558" s="13"/>
      <c r="F558" s="16">
        <f t="shared" ref="F558:G560" si="19">F559</f>
        <v>17712</v>
      </c>
      <c r="G558" s="16">
        <f t="shared" si="19"/>
        <v>11538.6</v>
      </c>
      <c r="H558" s="41"/>
    </row>
    <row r="559" spans="1:8" ht="25.5" outlineLevel="3">
      <c r="A559" s="12" t="s">
        <v>62</v>
      </c>
      <c r="B559" s="13" t="s">
        <v>248</v>
      </c>
      <c r="C559" s="13" t="s">
        <v>69</v>
      </c>
      <c r="D559" s="13" t="s">
        <v>63</v>
      </c>
      <c r="E559" s="13"/>
      <c r="F559" s="16">
        <f t="shared" si="19"/>
        <v>17712</v>
      </c>
      <c r="G559" s="16">
        <f t="shared" si="19"/>
        <v>11538.6</v>
      </c>
      <c r="H559" s="41"/>
    </row>
    <row r="560" spans="1:8" ht="25.5" outlineLevel="4">
      <c r="A560" s="12" t="s">
        <v>75</v>
      </c>
      <c r="B560" s="13" t="s">
        <v>248</v>
      </c>
      <c r="C560" s="13" t="s">
        <v>69</v>
      </c>
      <c r="D560" s="13" t="s">
        <v>76</v>
      </c>
      <c r="E560" s="13"/>
      <c r="F560" s="16">
        <f t="shared" si="19"/>
        <v>17712</v>
      </c>
      <c r="G560" s="16">
        <f t="shared" si="19"/>
        <v>11538.6</v>
      </c>
      <c r="H560" s="41"/>
    </row>
    <row r="561" spans="1:8" ht="38.25" outlineLevel="5">
      <c r="A561" s="12" t="s">
        <v>36</v>
      </c>
      <c r="B561" s="13" t="s">
        <v>248</v>
      </c>
      <c r="C561" s="13" t="s">
        <v>69</v>
      </c>
      <c r="D561" s="13" t="s">
        <v>76</v>
      </c>
      <c r="E561" s="13" t="s">
        <v>37</v>
      </c>
      <c r="F561" s="16">
        <v>17712</v>
      </c>
      <c r="G561" s="16">
        <v>11538.6</v>
      </c>
      <c r="H561" s="41"/>
    </row>
    <row r="562" spans="1:8" s="4" customFormat="1" ht="25.5" outlineLevel="6">
      <c r="A562" s="14" t="s">
        <v>271</v>
      </c>
      <c r="B562" s="15" t="s">
        <v>272</v>
      </c>
      <c r="C562" s="15"/>
      <c r="D562" s="15"/>
      <c r="E562" s="15"/>
      <c r="F562" s="17">
        <f>F563+F591</f>
        <v>60079.6</v>
      </c>
      <c r="G562" s="17">
        <f>G563+G591</f>
        <v>60951.5</v>
      </c>
      <c r="H562" s="41"/>
    </row>
    <row r="563" spans="1:8" s="4" customFormat="1">
      <c r="A563" s="12" t="s">
        <v>1</v>
      </c>
      <c r="B563" s="13" t="s">
        <v>272</v>
      </c>
      <c r="C563" s="13" t="s">
        <v>2</v>
      </c>
      <c r="D563" s="13"/>
      <c r="E563" s="13"/>
      <c r="F563" s="16">
        <f>F564+F580</f>
        <v>50499.7</v>
      </c>
      <c r="G563" s="16">
        <f>G564+G580</f>
        <v>51371.6</v>
      </c>
      <c r="H563" s="41"/>
    </row>
    <row r="564" spans="1:8" ht="38.25" outlineLevel="1">
      <c r="A564" s="12" t="s">
        <v>273</v>
      </c>
      <c r="B564" s="13" t="s">
        <v>272</v>
      </c>
      <c r="C564" s="13" t="s">
        <v>274</v>
      </c>
      <c r="D564" s="13"/>
      <c r="E564" s="13"/>
      <c r="F564" s="16">
        <f>F565</f>
        <v>6619.7</v>
      </c>
      <c r="G564" s="16">
        <f>G565+G578</f>
        <v>6865.5999999999995</v>
      </c>
      <c r="H564" s="41"/>
    </row>
    <row r="565" spans="1:8" ht="25.5" outlineLevel="2">
      <c r="A565" s="12" t="s">
        <v>380</v>
      </c>
      <c r="B565" s="13" t="s">
        <v>272</v>
      </c>
      <c r="C565" s="13" t="s">
        <v>274</v>
      </c>
      <c r="D565" s="13" t="s">
        <v>25</v>
      </c>
      <c r="E565" s="13"/>
      <c r="F565" s="16">
        <f>F566+F570</f>
        <v>6619.7</v>
      </c>
      <c r="G565" s="16">
        <f>G566+G570</f>
        <v>6811.2</v>
      </c>
      <c r="H565" s="41"/>
    </row>
    <row r="566" spans="1:8" ht="38.25" hidden="1" outlineLevel="3">
      <c r="A566" s="12" t="s">
        <v>275</v>
      </c>
      <c r="B566" s="13" t="s">
        <v>272</v>
      </c>
      <c r="C566" s="13" t="s">
        <v>274</v>
      </c>
      <c r="D566" s="13" t="s">
        <v>276</v>
      </c>
      <c r="E566" s="13"/>
      <c r="F566" s="16">
        <f>F567</f>
        <v>6563.7</v>
      </c>
      <c r="G566" s="16">
        <f>G567</f>
        <v>6563.7</v>
      </c>
      <c r="H566" s="41"/>
    </row>
    <row r="567" spans="1:8" ht="38.25" hidden="1" outlineLevel="4">
      <c r="A567" s="12" t="s">
        <v>277</v>
      </c>
      <c r="B567" s="13" t="s">
        <v>272</v>
      </c>
      <c r="C567" s="13" t="s">
        <v>274</v>
      </c>
      <c r="D567" s="13" t="s">
        <v>278</v>
      </c>
      <c r="E567" s="13"/>
      <c r="F567" s="16">
        <f>F568+F569</f>
        <v>6563.7</v>
      </c>
      <c r="G567" s="16">
        <f>G568+G569</f>
        <v>6563.7</v>
      </c>
      <c r="H567" s="41"/>
    </row>
    <row r="568" spans="1:8" ht="63.75" hidden="1" outlineLevel="5">
      <c r="A568" s="12" t="s">
        <v>8</v>
      </c>
      <c r="B568" s="13" t="s">
        <v>272</v>
      </c>
      <c r="C568" s="13" t="s">
        <v>274</v>
      </c>
      <c r="D568" s="13" t="s">
        <v>278</v>
      </c>
      <c r="E568" s="13" t="s">
        <v>9</v>
      </c>
      <c r="F568" s="16">
        <v>6376.7</v>
      </c>
      <c r="G568" s="16">
        <v>6376.7</v>
      </c>
      <c r="H568" s="41"/>
    </row>
    <row r="569" spans="1:8" ht="38.25" hidden="1" outlineLevel="6">
      <c r="A569" s="12" t="s">
        <v>12</v>
      </c>
      <c r="B569" s="13" t="s">
        <v>272</v>
      </c>
      <c r="C569" s="13" t="s">
        <v>274</v>
      </c>
      <c r="D569" s="13" t="s">
        <v>278</v>
      </c>
      <c r="E569" s="13" t="s">
        <v>13</v>
      </c>
      <c r="F569" s="16">
        <v>187</v>
      </c>
      <c r="G569" s="16">
        <v>187</v>
      </c>
      <c r="H569" s="41"/>
    </row>
    <row r="570" spans="1:8" s="4" customFormat="1" ht="25.5" outlineLevel="6">
      <c r="A570" s="12" t="s">
        <v>381</v>
      </c>
      <c r="B570" s="13" t="s">
        <v>272</v>
      </c>
      <c r="C570" s="13" t="s">
        <v>274</v>
      </c>
      <c r="D570" s="13" t="s">
        <v>26</v>
      </c>
      <c r="E570" s="13"/>
      <c r="F570" s="16">
        <f>F571+F573</f>
        <v>56</v>
      </c>
      <c r="G570" s="16">
        <f>G571+G573+G575</f>
        <v>247.5</v>
      </c>
      <c r="H570" s="41"/>
    </row>
    <row r="571" spans="1:8" ht="38.25" hidden="1" outlineLevel="4">
      <c r="A571" s="12" t="s">
        <v>201</v>
      </c>
      <c r="B571" s="13" t="s">
        <v>272</v>
      </c>
      <c r="C571" s="13" t="s">
        <v>274</v>
      </c>
      <c r="D571" s="13" t="s">
        <v>202</v>
      </c>
      <c r="E571" s="13"/>
      <c r="F571" s="16">
        <f>F572</f>
        <v>45.8</v>
      </c>
      <c r="G571" s="16">
        <f>G572</f>
        <v>45.8</v>
      </c>
      <c r="H571" s="41"/>
    </row>
    <row r="572" spans="1:8" ht="38.25" hidden="1" outlineLevel="5">
      <c r="A572" s="12" t="s">
        <v>12</v>
      </c>
      <c r="B572" s="13" t="s">
        <v>272</v>
      </c>
      <c r="C572" s="13" t="s">
        <v>274</v>
      </c>
      <c r="D572" s="13" t="s">
        <v>202</v>
      </c>
      <c r="E572" s="13" t="s">
        <v>13</v>
      </c>
      <c r="F572" s="16">
        <v>45.8</v>
      </c>
      <c r="G572" s="16">
        <v>45.8</v>
      </c>
      <c r="H572" s="41"/>
    </row>
    <row r="573" spans="1:8" ht="76.5" hidden="1" outlineLevel="6">
      <c r="A573" s="12" t="s">
        <v>27</v>
      </c>
      <c r="B573" s="13" t="s">
        <v>272</v>
      </c>
      <c r="C573" s="13" t="s">
        <v>274</v>
      </c>
      <c r="D573" s="13" t="s">
        <v>28</v>
      </c>
      <c r="E573" s="13"/>
      <c r="F573" s="16">
        <f>F574</f>
        <v>10.199999999999999</v>
      </c>
      <c r="G573" s="16">
        <f>G574</f>
        <v>10.199999999999999</v>
      </c>
      <c r="H573" s="41"/>
    </row>
    <row r="574" spans="1:8" ht="38.25" hidden="1" outlineLevel="1">
      <c r="A574" s="12" t="s">
        <v>12</v>
      </c>
      <c r="B574" s="13" t="s">
        <v>272</v>
      </c>
      <c r="C574" s="13" t="s">
        <v>274</v>
      </c>
      <c r="D574" s="13" t="s">
        <v>28</v>
      </c>
      <c r="E574" s="13" t="s">
        <v>13</v>
      </c>
      <c r="F574" s="16">
        <v>10.199999999999999</v>
      </c>
      <c r="G574" s="16">
        <v>10.199999999999999</v>
      </c>
      <c r="H574" s="41"/>
    </row>
    <row r="575" spans="1:8" s="37" customFormat="1" ht="51" outlineLevel="1">
      <c r="A575" s="32" t="s">
        <v>492</v>
      </c>
      <c r="B575" s="13" t="s">
        <v>272</v>
      </c>
      <c r="C575" s="13" t="s">
        <v>274</v>
      </c>
      <c r="D575" s="13">
        <v>1420800000</v>
      </c>
      <c r="E575" s="13"/>
      <c r="F575" s="16">
        <f>F576</f>
        <v>0</v>
      </c>
      <c r="G575" s="16">
        <f>G576+G577</f>
        <v>191.5</v>
      </c>
      <c r="H575" s="41"/>
    </row>
    <row r="576" spans="1:8" s="37" customFormat="1" ht="63.75" outlineLevel="1">
      <c r="A576" s="12" t="s">
        <v>455</v>
      </c>
      <c r="B576" s="13" t="s">
        <v>272</v>
      </c>
      <c r="C576" s="13" t="s">
        <v>274</v>
      </c>
      <c r="D576" s="13">
        <v>1420800000</v>
      </c>
      <c r="E576" s="13">
        <v>100</v>
      </c>
      <c r="F576" s="16">
        <v>0</v>
      </c>
      <c r="G576" s="16">
        <v>89.8</v>
      </c>
      <c r="H576" s="41"/>
    </row>
    <row r="577" spans="1:8" s="37" customFormat="1" ht="38.25" outlineLevel="1">
      <c r="A577" s="12" t="s">
        <v>12</v>
      </c>
      <c r="B577" s="13" t="s">
        <v>272</v>
      </c>
      <c r="C577" s="13" t="s">
        <v>274</v>
      </c>
      <c r="D577" s="13">
        <v>1420800000</v>
      </c>
      <c r="E577" s="13">
        <v>200</v>
      </c>
      <c r="F577" s="16">
        <v>0</v>
      </c>
      <c r="G577" s="16">
        <v>101.7</v>
      </c>
      <c r="H577" s="41"/>
    </row>
    <row r="578" spans="1:8" s="37" customFormat="1" outlineLevel="1">
      <c r="A578" s="12" t="s">
        <v>501</v>
      </c>
      <c r="B578" s="13" t="s">
        <v>272</v>
      </c>
      <c r="C578" s="13" t="s">
        <v>274</v>
      </c>
      <c r="D578" s="13">
        <v>9900000000</v>
      </c>
      <c r="E578" s="13"/>
      <c r="F578" s="16">
        <f>F579</f>
        <v>0</v>
      </c>
      <c r="G578" s="16">
        <f>G579</f>
        <v>54.4</v>
      </c>
      <c r="H578" s="41"/>
    </row>
    <row r="579" spans="1:8" s="37" customFormat="1" ht="63.75" outlineLevel="1">
      <c r="A579" s="12" t="s">
        <v>502</v>
      </c>
      <c r="B579" s="13" t="s">
        <v>272</v>
      </c>
      <c r="C579" s="13" t="s">
        <v>274</v>
      </c>
      <c r="D579" s="13">
        <v>9900000000</v>
      </c>
      <c r="E579" s="13">
        <v>100</v>
      </c>
      <c r="F579" s="16">
        <v>0</v>
      </c>
      <c r="G579" s="16">
        <v>54.4</v>
      </c>
      <c r="H579" s="41"/>
    </row>
    <row r="580" spans="1:8" outlineLevel="1">
      <c r="A580" s="12" t="s">
        <v>457</v>
      </c>
      <c r="B580" s="13">
        <v>943</v>
      </c>
      <c r="C580" s="30" t="s">
        <v>24</v>
      </c>
      <c r="D580" s="13"/>
      <c r="E580" s="13"/>
      <c r="F580" s="16">
        <f t="shared" ref="F580:G582" si="20">F581</f>
        <v>43880</v>
      </c>
      <c r="G580" s="16">
        <f t="shared" si="20"/>
        <v>44506</v>
      </c>
      <c r="H580" s="41"/>
    </row>
    <row r="581" spans="1:8" ht="25.5" outlineLevel="1">
      <c r="A581" s="12" t="s">
        <v>380</v>
      </c>
      <c r="B581" s="13">
        <v>943</v>
      </c>
      <c r="C581" s="30" t="s">
        <v>24</v>
      </c>
      <c r="D581" s="13">
        <v>1400000000</v>
      </c>
      <c r="E581" s="13"/>
      <c r="F581" s="16">
        <f t="shared" si="20"/>
        <v>43880</v>
      </c>
      <c r="G581" s="16">
        <f>G582+G588</f>
        <v>44506</v>
      </c>
      <c r="H581" s="41"/>
    </row>
    <row r="582" spans="1:8" ht="38.25" hidden="1" outlineLevel="1">
      <c r="A582" s="12" t="s">
        <v>275</v>
      </c>
      <c r="B582" s="13">
        <v>943</v>
      </c>
      <c r="C582" s="30" t="s">
        <v>24</v>
      </c>
      <c r="D582" s="13">
        <v>1410000000</v>
      </c>
      <c r="E582" s="13"/>
      <c r="F582" s="16">
        <f t="shared" si="20"/>
        <v>43880</v>
      </c>
      <c r="G582" s="16">
        <f t="shared" si="20"/>
        <v>43880</v>
      </c>
      <c r="H582" s="41"/>
    </row>
    <row r="583" spans="1:8" ht="38.25" hidden="1" outlineLevel="1">
      <c r="A583" s="18" t="s">
        <v>456</v>
      </c>
      <c r="B583" s="13">
        <v>943</v>
      </c>
      <c r="C583" s="30" t="s">
        <v>24</v>
      </c>
      <c r="D583" s="13">
        <v>1410700000</v>
      </c>
      <c r="E583" s="13"/>
      <c r="F583" s="16">
        <f>F584+F585+F586+F587</f>
        <v>43880</v>
      </c>
      <c r="G583" s="16">
        <f>G584+G585+G586+G587</f>
        <v>43880</v>
      </c>
      <c r="H583" s="41"/>
    </row>
    <row r="584" spans="1:8" ht="63.75" hidden="1" outlineLevel="1">
      <c r="A584" s="12" t="s">
        <v>455</v>
      </c>
      <c r="B584" s="13">
        <v>943</v>
      </c>
      <c r="C584" s="30" t="s">
        <v>24</v>
      </c>
      <c r="D584" s="13">
        <v>1410700000</v>
      </c>
      <c r="E584" s="13">
        <v>100</v>
      </c>
      <c r="F584" s="16">
        <v>39825.599999999999</v>
      </c>
      <c r="G584" s="16">
        <v>39825.599999999999</v>
      </c>
      <c r="H584" s="41"/>
    </row>
    <row r="585" spans="1:8" ht="38.25" hidden="1" outlineLevel="1">
      <c r="A585" s="12" t="s">
        <v>416</v>
      </c>
      <c r="B585" s="13">
        <v>943</v>
      </c>
      <c r="C585" s="30" t="s">
        <v>24</v>
      </c>
      <c r="D585" s="13">
        <v>1410700000</v>
      </c>
      <c r="E585" s="13">
        <v>200</v>
      </c>
      <c r="F585" s="16">
        <v>3822.4</v>
      </c>
      <c r="G585" s="16">
        <v>3822.4</v>
      </c>
      <c r="H585" s="41"/>
    </row>
    <row r="586" spans="1:8" ht="25.5" hidden="1" outlineLevel="1">
      <c r="A586" s="12" t="s">
        <v>418</v>
      </c>
      <c r="B586" s="13">
        <v>943</v>
      </c>
      <c r="C586" s="30" t="s">
        <v>24</v>
      </c>
      <c r="D586" s="13">
        <v>1410700000</v>
      </c>
      <c r="E586" s="13">
        <v>300</v>
      </c>
      <c r="F586" s="16">
        <v>150</v>
      </c>
      <c r="G586" s="16">
        <v>150</v>
      </c>
      <c r="H586" s="41"/>
    </row>
    <row r="587" spans="1:8" hidden="1" outlineLevel="1">
      <c r="A587" s="12" t="s">
        <v>454</v>
      </c>
      <c r="B587" s="13">
        <v>943</v>
      </c>
      <c r="C587" s="30" t="s">
        <v>24</v>
      </c>
      <c r="D587" s="13">
        <v>1410700000</v>
      </c>
      <c r="E587" s="13">
        <v>800</v>
      </c>
      <c r="F587" s="16">
        <v>82</v>
      </c>
      <c r="G587" s="16">
        <v>82</v>
      </c>
      <c r="H587" s="41"/>
    </row>
    <row r="588" spans="1:8" s="37" customFormat="1" ht="25.5" outlineLevel="1">
      <c r="A588" s="12" t="s">
        <v>381</v>
      </c>
      <c r="B588" s="13">
        <v>943</v>
      </c>
      <c r="C588" s="30" t="s">
        <v>24</v>
      </c>
      <c r="D588" s="13">
        <v>1420000000</v>
      </c>
      <c r="E588" s="13"/>
      <c r="F588" s="16">
        <f>F589</f>
        <v>0</v>
      </c>
      <c r="G588" s="16">
        <f>G589</f>
        <v>626</v>
      </c>
      <c r="H588" s="41"/>
    </row>
    <row r="589" spans="1:8" s="37" customFormat="1" ht="51" outlineLevel="1">
      <c r="A589" s="32" t="s">
        <v>492</v>
      </c>
      <c r="B589" s="13">
        <v>943</v>
      </c>
      <c r="C589" s="30" t="s">
        <v>24</v>
      </c>
      <c r="D589" s="13">
        <v>1420800000</v>
      </c>
      <c r="E589" s="13"/>
      <c r="F589" s="16">
        <f>F590</f>
        <v>0</v>
      </c>
      <c r="G589" s="16">
        <f>G590</f>
        <v>626</v>
      </c>
      <c r="H589" s="41"/>
    </row>
    <row r="590" spans="1:8" s="37" customFormat="1" ht="38.25" outlineLevel="1">
      <c r="A590" s="12" t="s">
        <v>416</v>
      </c>
      <c r="B590" s="13">
        <v>943</v>
      </c>
      <c r="C590" s="30" t="s">
        <v>24</v>
      </c>
      <c r="D590" s="13">
        <v>1420800000</v>
      </c>
      <c r="E590" s="13">
        <v>200</v>
      </c>
      <c r="F590" s="16">
        <v>0</v>
      </c>
      <c r="G590" s="16">
        <v>626</v>
      </c>
      <c r="H590" s="41"/>
    </row>
    <row r="591" spans="1:8" ht="25.5" hidden="1" outlineLevel="2">
      <c r="A591" s="12" t="s">
        <v>387</v>
      </c>
      <c r="B591" s="13" t="s">
        <v>272</v>
      </c>
      <c r="C591" s="13" t="s">
        <v>279</v>
      </c>
      <c r="D591" s="13"/>
      <c r="E591" s="13"/>
      <c r="F591" s="16">
        <f t="shared" ref="F591:G595" si="21">F592</f>
        <v>9579.9</v>
      </c>
      <c r="G591" s="16">
        <f t="shared" si="21"/>
        <v>9579.9</v>
      </c>
      <c r="H591" s="41"/>
    </row>
    <row r="592" spans="1:8" ht="25.5" hidden="1">
      <c r="A592" s="12" t="s">
        <v>388</v>
      </c>
      <c r="B592" s="13" t="s">
        <v>272</v>
      </c>
      <c r="C592" s="13" t="s">
        <v>280</v>
      </c>
      <c r="D592" s="13"/>
      <c r="E592" s="13"/>
      <c r="F592" s="16">
        <f t="shared" si="21"/>
        <v>9579.9</v>
      </c>
      <c r="G592" s="16">
        <f t="shared" si="21"/>
        <v>9579.9</v>
      </c>
    </row>
    <row r="593" spans="1:8" ht="25.5" hidden="1">
      <c r="A593" s="12" t="s">
        <v>380</v>
      </c>
      <c r="B593" s="13" t="s">
        <v>272</v>
      </c>
      <c r="C593" s="13" t="s">
        <v>280</v>
      </c>
      <c r="D593" s="13" t="s">
        <v>25</v>
      </c>
      <c r="E593" s="13"/>
      <c r="F593" s="16">
        <f t="shared" si="21"/>
        <v>9579.9</v>
      </c>
      <c r="G593" s="16">
        <f t="shared" si="21"/>
        <v>9579.9</v>
      </c>
    </row>
    <row r="594" spans="1:8" ht="38.25" hidden="1">
      <c r="A594" s="12" t="s">
        <v>275</v>
      </c>
      <c r="B594" s="13" t="s">
        <v>272</v>
      </c>
      <c r="C594" s="13" t="s">
        <v>280</v>
      </c>
      <c r="D594" s="13" t="s">
        <v>276</v>
      </c>
      <c r="E594" s="13"/>
      <c r="F594" s="16">
        <f t="shared" si="21"/>
        <v>9579.9</v>
      </c>
      <c r="G594" s="16">
        <f t="shared" si="21"/>
        <v>9579.9</v>
      </c>
    </row>
    <row r="595" spans="1:8" ht="25.5" hidden="1">
      <c r="A595" s="12" t="s">
        <v>281</v>
      </c>
      <c r="B595" s="13" t="s">
        <v>272</v>
      </c>
      <c r="C595" s="13" t="s">
        <v>280</v>
      </c>
      <c r="D595" s="13" t="s">
        <v>282</v>
      </c>
      <c r="E595" s="13"/>
      <c r="F595" s="16">
        <f t="shared" si="21"/>
        <v>9579.9</v>
      </c>
      <c r="G595" s="16">
        <f t="shared" si="21"/>
        <v>9579.9</v>
      </c>
    </row>
    <row r="596" spans="1:8" ht="27.75" hidden="1" customHeight="1">
      <c r="A596" s="12" t="s">
        <v>283</v>
      </c>
      <c r="B596" s="13" t="s">
        <v>272</v>
      </c>
      <c r="C596" s="13" t="s">
        <v>280</v>
      </c>
      <c r="D596" s="13" t="s">
        <v>282</v>
      </c>
      <c r="E596" s="13" t="s">
        <v>284</v>
      </c>
      <c r="F596" s="16">
        <v>9579.9</v>
      </c>
      <c r="G596" s="16">
        <v>9579.9</v>
      </c>
    </row>
    <row r="597" spans="1:8" s="4" customFormat="1" ht="25.5" hidden="1">
      <c r="A597" s="14" t="s">
        <v>285</v>
      </c>
      <c r="B597" s="15" t="s">
        <v>286</v>
      </c>
      <c r="C597" s="15"/>
      <c r="D597" s="15"/>
      <c r="E597" s="15"/>
      <c r="F597" s="17">
        <f t="shared" ref="F597:G599" si="22">F598</f>
        <v>1380.1</v>
      </c>
      <c r="G597" s="17">
        <f t="shared" si="22"/>
        <v>1380.1</v>
      </c>
      <c r="H597" s="40"/>
    </row>
    <row r="598" spans="1:8" hidden="1">
      <c r="A598" s="12" t="s">
        <v>1</v>
      </c>
      <c r="B598" s="13" t="s">
        <v>286</v>
      </c>
      <c r="C598" s="13" t="s">
        <v>2</v>
      </c>
      <c r="D598" s="13"/>
      <c r="E598" s="13"/>
      <c r="F598" s="16">
        <f t="shared" si="22"/>
        <v>1380.1</v>
      </c>
      <c r="G598" s="16">
        <f t="shared" si="22"/>
        <v>1380.1</v>
      </c>
    </row>
    <row r="599" spans="1:8" ht="38.25" hidden="1">
      <c r="A599" s="12" t="s">
        <v>273</v>
      </c>
      <c r="B599" s="13" t="s">
        <v>286</v>
      </c>
      <c r="C599" s="13" t="s">
        <v>274</v>
      </c>
      <c r="D599" s="13"/>
      <c r="E599" s="13"/>
      <c r="F599" s="16">
        <f t="shared" si="22"/>
        <v>1380.1</v>
      </c>
      <c r="G599" s="16">
        <f t="shared" si="22"/>
        <v>1380.1</v>
      </c>
    </row>
    <row r="600" spans="1:8" hidden="1">
      <c r="A600" s="12" t="s">
        <v>19</v>
      </c>
      <c r="B600" s="13" t="s">
        <v>286</v>
      </c>
      <c r="C600" s="13" t="s">
        <v>274</v>
      </c>
      <c r="D600" s="13" t="s">
        <v>20</v>
      </c>
      <c r="E600" s="13"/>
      <c r="F600" s="16">
        <f>F601+F602</f>
        <v>1380.1</v>
      </c>
      <c r="G600" s="16">
        <f>G601+G602</f>
        <v>1380.1</v>
      </c>
    </row>
    <row r="601" spans="1:8" ht="63.75" hidden="1">
      <c r="A601" s="12" t="s">
        <v>8</v>
      </c>
      <c r="B601" s="13" t="s">
        <v>286</v>
      </c>
      <c r="C601" s="13" t="s">
        <v>274</v>
      </c>
      <c r="D601" s="13" t="s">
        <v>20</v>
      </c>
      <c r="E601" s="13" t="s">
        <v>9</v>
      </c>
      <c r="F601" s="16">
        <v>1344.1</v>
      </c>
      <c r="G601" s="16">
        <v>1344.1</v>
      </c>
    </row>
    <row r="602" spans="1:8" ht="38.25" hidden="1">
      <c r="A602" s="12" t="s">
        <v>12</v>
      </c>
      <c r="B602" s="13" t="s">
        <v>286</v>
      </c>
      <c r="C602" s="13" t="s">
        <v>274</v>
      </c>
      <c r="D602" s="13" t="s">
        <v>20</v>
      </c>
      <c r="E602" s="13" t="s">
        <v>13</v>
      </c>
      <c r="F602" s="23">
        <v>36</v>
      </c>
      <c r="G602" s="23">
        <v>36</v>
      </c>
    </row>
    <row r="603" spans="1:8">
      <c r="A603" s="47" t="s">
        <v>287</v>
      </c>
      <c r="B603" s="48"/>
      <c r="C603" s="48"/>
      <c r="D603" s="48"/>
      <c r="E603" s="49"/>
      <c r="F603" s="11">
        <f>F9+F138+F148+F301+F408+F432+F474+F562+F597</f>
        <v>2563911.9</v>
      </c>
      <c r="G603" s="11">
        <f>G9+G138+G148+G301+G408+G432+G474+G562+G597</f>
        <v>2912085.3000000003</v>
      </c>
    </row>
  </sheetData>
  <mergeCells count="6">
    <mergeCell ref="A603:E603"/>
    <mergeCell ref="A6:G6"/>
    <mergeCell ref="F1:G1"/>
    <mergeCell ref="F2:G2"/>
    <mergeCell ref="F3:G3"/>
    <mergeCell ref="F4:G4"/>
  </mergeCells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5"/>
  <sheetViews>
    <sheetView zoomScaleSheetLayoutView="100" workbookViewId="0">
      <selection activeCell="F1" sqref="F1:G4"/>
    </sheetView>
  </sheetViews>
  <sheetFormatPr defaultColWidth="8.85546875" defaultRowHeight="15.75" outlineLevelRow="6"/>
  <cols>
    <col min="1" max="1" width="32.85546875" style="2" customWidth="1"/>
    <col min="2" max="2" width="5.7109375" style="2" customWidth="1"/>
    <col min="3" max="3" width="6.7109375" style="2" customWidth="1"/>
    <col min="4" max="4" width="11.28515625" style="2" customWidth="1"/>
    <col min="5" max="5" width="4.5703125" style="2" customWidth="1"/>
    <col min="6" max="6" width="12.140625" style="37" customWidth="1"/>
    <col min="7" max="7" width="12.140625" style="2" customWidth="1"/>
    <col min="8" max="9" width="13" style="2" customWidth="1"/>
    <col min="10" max="10" width="8.85546875" style="2" customWidth="1"/>
    <col min="11" max="16384" width="8.85546875" style="2"/>
  </cols>
  <sheetData>
    <row r="1" spans="1:10">
      <c r="F1" s="52"/>
      <c r="G1" s="52"/>
      <c r="H1" s="52" t="s">
        <v>485</v>
      </c>
      <c r="I1" s="52"/>
    </row>
    <row r="2" spans="1:10">
      <c r="F2" s="52"/>
      <c r="G2" s="52"/>
      <c r="H2" s="52" t="s">
        <v>476</v>
      </c>
      <c r="I2" s="52"/>
    </row>
    <row r="3" spans="1:10">
      <c r="F3" s="52"/>
      <c r="G3" s="52"/>
      <c r="H3" s="52" t="s">
        <v>477</v>
      </c>
      <c r="I3" s="52"/>
    </row>
    <row r="4" spans="1:10">
      <c r="F4" s="52"/>
      <c r="G4" s="52"/>
      <c r="H4" s="52" t="s">
        <v>478</v>
      </c>
      <c r="I4" s="52"/>
    </row>
    <row r="6" spans="1:10" ht="63" customHeight="1">
      <c r="A6" s="50" t="s">
        <v>463</v>
      </c>
      <c r="B6" s="50"/>
      <c r="C6" s="50"/>
      <c r="D6" s="50"/>
      <c r="E6" s="50"/>
      <c r="F6" s="50"/>
      <c r="G6" s="50"/>
      <c r="H6" s="50"/>
      <c r="I6" s="50"/>
      <c r="J6" s="1"/>
    </row>
    <row r="7" spans="1:10">
      <c r="A7" s="8"/>
      <c r="B7" s="9"/>
      <c r="C7" s="9"/>
      <c r="D7" s="9"/>
      <c r="E7" s="10"/>
      <c r="F7" s="10"/>
      <c r="G7" s="10"/>
      <c r="H7" s="24"/>
      <c r="I7" s="24"/>
      <c r="J7" s="1"/>
    </row>
    <row r="8" spans="1:10" s="4" customFormat="1" ht="60">
      <c r="A8" s="25" t="s">
        <v>288</v>
      </c>
      <c r="B8" s="25" t="s">
        <v>289</v>
      </c>
      <c r="C8" s="26" t="s">
        <v>290</v>
      </c>
      <c r="D8" s="26" t="s">
        <v>291</v>
      </c>
      <c r="E8" s="25" t="s">
        <v>292</v>
      </c>
      <c r="F8" s="27" t="s">
        <v>481</v>
      </c>
      <c r="G8" s="27" t="s">
        <v>426</v>
      </c>
      <c r="H8" s="28" t="s">
        <v>464</v>
      </c>
      <c r="I8" s="28" t="s">
        <v>427</v>
      </c>
      <c r="J8" s="3"/>
    </row>
    <row r="9" spans="1:10" s="4" customFormat="1" hidden="1">
      <c r="A9" s="14" t="s">
        <v>343</v>
      </c>
      <c r="B9" s="15" t="s">
        <v>0</v>
      </c>
      <c r="C9" s="15"/>
      <c r="D9" s="15"/>
      <c r="E9" s="15"/>
      <c r="F9" s="17">
        <f>F10+F47+F71</f>
        <v>83435.899999999994</v>
      </c>
      <c r="G9" s="17">
        <f>G10+G47+G71</f>
        <v>83435.899999999994</v>
      </c>
      <c r="H9" s="17">
        <f>H10+H47+H71</f>
        <v>84167.6</v>
      </c>
      <c r="I9" s="17">
        <f>I10+I47+I71</f>
        <v>84167.6</v>
      </c>
      <c r="J9" s="3"/>
    </row>
    <row r="10" spans="1:10" hidden="1" outlineLevel="1">
      <c r="A10" s="12" t="s">
        <v>1</v>
      </c>
      <c r="B10" s="13" t="s">
        <v>0</v>
      </c>
      <c r="C10" s="13" t="s">
        <v>2</v>
      </c>
      <c r="D10" s="13"/>
      <c r="E10" s="13"/>
      <c r="F10" s="16">
        <f>F11+F16+F33+F36+F39</f>
        <v>50739.1</v>
      </c>
      <c r="G10" s="16">
        <f>G11+G16+G33+G36+G39</f>
        <v>50739.1</v>
      </c>
      <c r="H10" s="16">
        <f>H11+H16+H33+H36+H39</f>
        <v>51411.799999999996</v>
      </c>
      <c r="I10" s="16">
        <f>I11+I16+I33+I36+I39</f>
        <v>51411.799999999996</v>
      </c>
      <c r="J10" s="1"/>
    </row>
    <row r="11" spans="1:10" ht="51" hidden="1" outlineLevel="2">
      <c r="A11" s="12" t="s">
        <v>3</v>
      </c>
      <c r="B11" s="13" t="s">
        <v>0</v>
      </c>
      <c r="C11" s="13" t="s">
        <v>4</v>
      </c>
      <c r="D11" s="13"/>
      <c r="E11" s="13"/>
      <c r="F11" s="16">
        <f t="shared" ref="F11:I14" si="0">F12</f>
        <v>3237</v>
      </c>
      <c r="G11" s="16">
        <f t="shared" si="0"/>
        <v>3237</v>
      </c>
      <c r="H11" s="16">
        <f t="shared" si="0"/>
        <v>3237</v>
      </c>
      <c r="I11" s="16">
        <f t="shared" si="0"/>
        <v>3237</v>
      </c>
      <c r="J11" s="1"/>
    </row>
    <row r="12" spans="1:10" ht="25.5" hidden="1" outlineLevel="3">
      <c r="A12" s="12" t="s">
        <v>344</v>
      </c>
      <c r="B12" s="13" t="s">
        <v>0</v>
      </c>
      <c r="C12" s="13" t="s">
        <v>4</v>
      </c>
      <c r="D12" s="13" t="s">
        <v>5</v>
      </c>
      <c r="E12" s="13"/>
      <c r="F12" s="16">
        <f t="shared" si="0"/>
        <v>3237</v>
      </c>
      <c r="G12" s="16">
        <f t="shared" si="0"/>
        <v>3237</v>
      </c>
      <c r="H12" s="16">
        <f t="shared" si="0"/>
        <v>3237</v>
      </c>
      <c r="I12" s="16">
        <f t="shared" si="0"/>
        <v>3237</v>
      </c>
      <c r="J12" s="1"/>
    </row>
    <row r="13" spans="1:10" ht="25.5" hidden="1" outlineLevel="4">
      <c r="A13" s="12" t="s">
        <v>6</v>
      </c>
      <c r="B13" s="13" t="s">
        <v>0</v>
      </c>
      <c r="C13" s="13" t="s">
        <v>4</v>
      </c>
      <c r="D13" s="13" t="s">
        <v>7</v>
      </c>
      <c r="E13" s="13"/>
      <c r="F13" s="16">
        <f t="shared" si="0"/>
        <v>3237</v>
      </c>
      <c r="G13" s="16">
        <f t="shared" si="0"/>
        <v>3237</v>
      </c>
      <c r="H13" s="16">
        <f t="shared" si="0"/>
        <v>3237</v>
      </c>
      <c r="I13" s="16">
        <f t="shared" si="0"/>
        <v>3237</v>
      </c>
      <c r="J13" s="1"/>
    </row>
    <row r="14" spans="1:10" ht="38.25" hidden="1" outlineLevel="5">
      <c r="A14" s="12" t="s">
        <v>345</v>
      </c>
      <c r="B14" s="13" t="s">
        <v>0</v>
      </c>
      <c r="C14" s="13" t="s">
        <v>4</v>
      </c>
      <c r="D14" s="13" t="s">
        <v>346</v>
      </c>
      <c r="E14" s="13"/>
      <c r="F14" s="16">
        <f t="shared" si="0"/>
        <v>3237</v>
      </c>
      <c r="G14" s="16">
        <f t="shared" si="0"/>
        <v>3237</v>
      </c>
      <c r="H14" s="16">
        <f t="shared" si="0"/>
        <v>3237</v>
      </c>
      <c r="I14" s="16">
        <f t="shared" si="0"/>
        <v>3237</v>
      </c>
      <c r="J14" s="1"/>
    </row>
    <row r="15" spans="1:10" ht="82.15" hidden="1" customHeight="1" outlineLevel="6">
      <c r="A15" s="12" t="s">
        <v>8</v>
      </c>
      <c r="B15" s="13" t="s">
        <v>0</v>
      </c>
      <c r="C15" s="13" t="s">
        <v>4</v>
      </c>
      <c r="D15" s="13" t="s">
        <v>346</v>
      </c>
      <c r="E15" s="13" t="s">
        <v>9</v>
      </c>
      <c r="F15" s="16">
        <v>3237</v>
      </c>
      <c r="G15" s="16">
        <v>3237</v>
      </c>
      <c r="H15" s="16">
        <v>3237</v>
      </c>
      <c r="I15" s="16">
        <v>3237</v>
      </c>
      <c r="J15" s="1"/>
    </row>
    <row r="16" spans="1:10" ht="76.5" hidden="1" outlineLevel="2">
      <c r="A16" s="12" t="s">
        <v>10</v>
      </c>
      <c r="B16" s="13" t="s">
        <v>0</v>
      </c>
      <c r="C16" s="13" t="s">
        <v>11</v>
      </c>
      <c r="D16" s="13"/>
      <c r="E16" s="13"/>
      <c r="F16" s="16">
        <f>F17</f>
        <v>46578.1</v>
      </c>
      <c r="G16" s="16">
        <f>G17</f>
        <v>46578.1</v>
      </c>
      <c r="H16" s="16">
        <f>H17</f>
        <v>47437.299999999996</v>
      </c>
      <c r="I16" s="16">
        <f>I17</f>
        <v>47437.299999999996</v>
      </c>
      <c r="J16" s="1"/>
    </row>
    <row r="17" spans="1:10" ht="25.5" hidden="1" outlineLevel="6">
      <c r="A17" s="12" t="s">
        <v>344</v>
      </c>
      <c r="B17" s="13" t="s">
        <v>0</v>
      </c>
      <c r="C17" s="13" t="s">
        <v>11</v>
      </c>
      <c r="D17" s="13" t="s">
        <v>5</v>
      </c>
      <c r="E17" s="13"/>
      <c r="F17" s="16">
        <f>F18+F25+F29</f>
        <v>46578.1</v>
      </c>
      <c r="G17" s="16">
        <f>G18+G25+G29</f>
        <v>46578.1</v>
      </c>
      <c r="H17" s="16">
        <f>H18+H25+H29</f>
        <v>47437.299999999996</v>
      </c>
      <c r="I17" s="16">
        <f>I18+I25+I29</f>
        <v>47437.299999999996</v>
      </c>
      <c r="J17" s="1"/>
    </row>
    <row r="18" spans="1:10" ht="25.5" hidden="1" outlineLevel="6">
      <c r="A18" s="12" t="s">
        <v>6</v>
      </c>
      <c r="B18" s="13" t="s">
        <v>0</v>
      </c>
      <c r="C18" s="13" t="s">
        <v>11</v>
      </c>
      <c r="D18" s="13" t="s">
        <v>7</v>
      </c>
      <c r="E18" s="13"/>
      <c r="F18" s="16">
        <f>F19+F23</f>
        <v>39129.199999999997</v>
      </c>
      <c r="G18" s="16">
        <f>G19+G23</f>
        <v>39129.199999999997</v>
      </c>
      <c r="H18" s="16">
        <f>H19+H23</f>
        <v>40053.5</v>
      </c>
      <c r="I18" s="16">
        <f>I19+I23</f>
        <v>40053.5</v>
      </c>
      <c r="J18" s="1"/>
    </row>
    <row r="19" spans="1:10" ht="38.25" hidden="1" outlineLevel="5">
      <c r="A19" s="12" t="s">
        <v>345</v>
      </c>
      <c r="B19" s="13" t="s">
        <v>0</v>
      </c>
      <c r="C19" s="13" t="s">
        <v>11</v>
      </c>
      <c r="D19" s="13" t="s">
        <v>346</v>
      </c>
      <c r="E19" s="13"/>
      <c r="F19" s="16">
        <f>F20+F21+F22</f>
        <v>34131.599999999999</v>
      </c>
      <c r="G19" s="16">
        <f>G20+G21+G22</f>
        <v>34131.599999999999</v>
      </c>
      <c r="H19" s="16">
        <f>H20+H21+H22</f>
        <v>34131.599999999999</v>
      </c>
      <c r="I19" s="16">
        <f>I20+I21+I22</f>
        <v>34131.599999999999</v>
      </c>
      <c r="J19" s="1"/>
    </row>
    <row r="20" spans="1:10" ht="81.599999999999994" hidden="1" customHeight="1" outlineLevel="6">
      <c r="A20" s="12" t="s">
        <v>8</v>
      </c>
      <c r="B20" s="13" t="s">
        <v>0</v>
      </c>
      <c r="C20" s="13" t="s">
        <v>11</v>
      </c>
      <c r="D20" s="13" t="s">
        <v>346</v>
      </c>
      <c r="E20" s="13" t="s">
        <v>9</v>
      </c>
      <c r="F20" s="16">
        <v>30522</v>
      </c>
      <c r="G20" s="16">
        <v>30522</v>
      </c>
      <c r="H20" s="16">
        <v>30522</v>
      </c>
      <c r="I20" s="16">
        <v>30522</v>
      </c>
      <c r="J20" s="1"/>
    </row>
    <row r="21" spans="1:10" ht="38.25" hidden="1" outlineLevel="6">
      <c r="A21" s="12" t="s">
        <v>12</v>
      </c>
      <c r="B21" s="13" t="s">
        <v>0</v>
      </c>
      <c r="C21" s="13" t="s">
        <v>11</v>
      </c>
      <c r="D21" s="13" t="s">
        <v>346</v>
      </c>
      <c r="E21" s="13" t="s">
        <v>13</v>
      </c>
      <c r="F21" s="16">
        <v>3429.1</v>
      </c>
      <c r="G21" s="16">
        <v>3429.1</v>
      </c>
      <c r="H21" s="16">
        <v>3429.1</v>
      </c>
      <c r="I21" s="16">
        <v>3429.1</v>
      </c>
      <c r="J21" s="1"/>
    </row>
    <row r="22" spans="1:10" ht="25.5" hidden="1" outlineLevel="4">
      <c r="A22" s="12" t="s">
        <v>14</v>
      </c>
      <c r="B22" s="13" t="s">
        <v>0</v>
      </c>
      <c r="C22" s="13" t="s">
        <v>11</v>
      </c>
      <c r="D22" s="13" t="s">
        <v>346</v>
      </c>
      <c r="E22" s="13" t="s">
        <v>15</v>
      </c>
      <c r="F22" s="16">
        <v>180.5</v>
      </c>
      <c r="G22" s="16">
        <v>180.5</v>
      </c>
      <c r="H22" s="16">
        <v>180.5</v>
      </c>
      <c r="I22" s="16">
        <v>180.5</v>
      </c>
      <c r="J22" s="1"/>
    </row>
    <row r="23" spans="1:10" ht="51" hidden="1" outlineLevel="5">
      <c r="A23" s="12" t="s">
        <v>295</v>
      </c>
      <c r="B23" s="13" t="s">
        <v>0</v>
      </c>
      <c r="C23" s="13" t="s">
        <v>11</v>
      </c>
      <c r="D23" s="13" t="s">
        <v>348</v>
      </c>
      <c r="E23" s="13"/>
      <c r="F23" s="16">
        <f>F24</f>
        <v>4997.6000000000004</v>
      </c>
      <c r="G23" s="16">
        <f>G24</f>
        <v>4997.6000000000004</v>
      </c>
      <c r="H23" s="16">
        <f>H24</f>
        <v>5921.9</v>
      </c>
      <c r="I23" s="16">
        <f>I24</f>
        <v>5921.9</v>
      </c>
      <c r="J23" s="1"/>
    </row>
    <row r="24" spans="1:10" ht="81.599999999999994" hidden="1" customHeight="1" outlineLevel="6">
      <c r="A24" s="12" t="s">
        <v>8</v>
      </c>
      <c r="B24" s="13" t="s">
        <v>0</v>
      </c>
      <c r="C24" s="13" t="s">
        <v>11</v>
      </c>
      <c r="D24" s="13" t="s">
        <v>348</v>
      </c>
      <c r="E24" s="13" t="s">
        <v>9</v>
      </c>
      <c r="F24" s="16">
        <v>4997.6000000000004</v>
      </c>
      <c r="G24" s="16">
        <v>4997.6000000000004</v>
      </c>
      <c r="H24" s="16">
        <v>5921.9</v>
      </c>
      <c r="I24" s="16">
        <v>5921.9</v>
      </c>
      <c r="J24" s="1"/>
    </row>
    <row r="25" spans="1:10" hidden="1" outlineLevel="5">
      <c r="A25" s="12" t="s">
        <v>16</v>
      </c>
      <c r="B25" s="13" t="s">
        <v>0</v>
      </c>
      <c r="C25" s="13" t="s">
        <v>11</v>
      </c>
      <c r="D25" s="13" t="s">
        <v>293</v>
      </c>
      <c r="E25" s="13"/>
      <c r="F25" s="16">
        <f>F26</f>
        <v>2873.4</v>
      </c>
      <c r="G25" s="16">
        <f>G26</f>
        <v>2873.4</v>
      </c>
      <c r="H25" s="16">
        <f>H26</f>
        <v>2943.2</v>
      </c>
      <c r="I25" s="16">
        <f>I26</f>
        <v>2943.2</v>
      </c>
      <c r="J25" s="1"/>
    </row>
    <row r="26" spans="1:10" ht="38.25" hidden="1" outlineLevel="6">
      <c r="A26" s="12" t="s">
        <v>349</v>
      </c>
      <c r="B26" s="13" t="s">
        <v>0</v>
      </c>
      <c r="C26" s="13" t="s">
        <v>11</v>
      </c>
      <c r="D26" s="13" t="s">
        <v>340</v>
      </c>
      <c r="E26" s="13"/>
      <c r="F26" s="16">
        <f>F27+F28</f>
        <v>2873.4</v>
      </c>
      <c r="G26" s="16">
        <f>G27+G28</f>
        <v>2873.4</v>
      </c>
      <c r="H26" s="16">
        <f>H27+H28</f>
        <v>2943.2</v>
      </c>
      <c r="I26" s="16">
        <f>I27+I28</f>
        <v>2943.2</v>
      </c>
      <c r="J26" s="1"/>
    </row>
    <row r="27" spans="1:10" ht="81.599999999999994" hidden="1" customHeight="1" outlineLevel="6">
      <c r="A27" s="12" t="s">
        <v>8</v>
      </c>
      <c r="B27" s="13" t="s">
        <v>0</v>
      </c>
      <c r="C27" s="13" t="s">
        <v>11</v>
      </c>
      <c r="D27" s="13" t="s">
        <v>340</v>
      </c>
      <c r="E27" s="13" t="s">
        <v>9</v>
      </c>
      <c r="F27" s="16">
        <v>2705.4</v>
      </c>
      <c r="G27" s="16">
        <v>2705.4</v>
      </c>
      <c r="H27" s="16">
        <v>2775.2</v>
      </c>
      <c r="I27" s="16">
        <v>2775.2</v>
      </c>
      <c r="J27" s="1"/>
    </row>
    <row r="28" spans="1:10" ht="38.25" hidden="1" outlineLevel="4">
      <c r="A28" s="12" t="s">
        <v>12</v>
      </c>
      <c r="B28" s="13" t="s">
        <v>0</v>
      </c>
      <c r="C28" s="13" t="s">
        <v>11</v>
      </c>
      <c r="D28" s="13" t="s">
        <v>340</v>
      </c>
      <c r="E28" s="13" t="s">
        <v>13</v>
      </c>
      <c r="F28" s="16">
        <v>168</v>
      </c>
      <c r="G28" s="16">
        <v>168</v>
      </c>
      <c r="H28" s="16">
        <v>168</v>
      </c>
      <c r="I28" s="16">
        <v>168</v>
      </c>
      <c r="J28" s="1"/>
    </row>
    <row r="29" spans="1:10" ht="45.6" hidden="1" customHeight="1" outlineLevel="5">
      <c r="A29" s="12" t="s">
        <v>350</v>
      </c>
      <c r="B29" s="13" t="s">
        <v>0</v>
      </c>
      <c r="C29" s="13" t="s">
        <v>11</v>
      </c>
      <c r="D29" s="13" t="s">
        <v>294</v>
      </c>
      <c r="E29" s="13"/>
      <c r="F29" s="16">
        <f>F30</f>
        <v>4575.5</v>
      </c>
      <c r="G29" s="16">
        <f>G30</f>
        <v>4575.5</v>
      </c>
      <c r="H29" s="16">
        <f>H30</f>
        <v>4440.5999999999995</v>
      </c>
      <c r="I29" s="16">
        <f>I30</f>
        <v>4440.5999999999995</v>
      </c>
      <c r="J29" s="1"/>
    </row>
    <row r="30" spans="1:10" ht="51" hidden="1" outlineLevel="6">
      <c r="A30" s="12" t="s">
        <v>341</v>
      </c>
      <c r="B30" s="13" t="s">
        <v>0</v>
      </c>
      <c r="C30" s="13" t="s">
        <v>11</v>
      </c>
      <c r="D30" s="13" t="s">
        <v>342</v>
      </c>
      <c r="E30" s="13"/>
      <c r="F30" s="16">
        <f>F31+F32</f>
        <v>4575.5</v>
      </c>
      <c r="G30" s="16">
        <f>G31+G32</f>
        <v>4575.5</v>
      </c>
      <c r="H30" s="16">
        <f>H31+H32</f>
        <v>4440.5999999999995</v>
      </c>
      <c r="I30" s="16">
        <f>I31+I32</f>
        <v>4440.5999999999995</v>
      </c>
      <c r="J30" s="1"/>
    </row>
    <row r="31" spans="1:10" ht="82.9" hidden="1" customHeight="1" outlineLevel="6">
      <c r="A31" s="12" t="s">
        <v>8</v>
      </c>
      <c r="B31" s="13" t="s">
        <v>0</v>
      </c>
      <c r="C31" s="13" t="s">
        <v>11</v>
      </c>
      <c r="D31" s="13" t="s">
        <v>342</v>
      </c>
      <c r="E31" s="13" t="s">
        <v>9</v>
      </c>
      <c r="F31" s="16">
        <v>3885.7</v>
      </c>
      <c r="G31" s="16">
        <v>3885.7</v>
      </c>
      <c r="H31" s="16">
        <v>3885.7</v>
      </c>
      <c r="I31" s="16">
        <v>3885.7</v>
      </c>
      <c r="J31" s="1"/>
    </row>
    <row r="32" spans="1:10" ht="38.25" hidden="1" outlineLevel="2">
      <c r="A32" s="12" t="s">
        <v>12</v>
      </c>
      <c r="B32" s="13" t="s">
        <v>0</v>
      </c>
      <c r="C32" s="13" t="s">
        <v>11</v>
      </c>
      <c r="D32" s="13" t="s">
        <v>342</v>
      </c>
      <c r="E32" s="13" t="s">
        <v>13</v>
      </c>
      <c r="F32" s="16">
        <v>689.8</v>
      </c>
      <c r="G32" s="16">
        <v>689.8</v>
      </c>
      <c r="H32" s="16">
        <v>554.9</v>
      </c>
      <c r="I32" s="16">
        <v>554.9</v>
      </c>
      <c r="J32" s="1"/>
    </row>
    <row r="33" spans="1:10" hidden="1" outlineLevel="3">
      <c r="A33" s="12" t="s">
        <v>17</v>
      </c>
      <c r="B33" s="13" t="s">
        <v>0</v>
      </c>
      <c r="C33" s="13" t="s">
        <v>18</v>
      </c>
      <c r="D33" s="13"/>
      <c r="E33" s="13"/>
      <c r="F33" s="16">
        <f t="shared" ref="F33:I34" si="1">F34</f>
        <v>200</v>
      </c>
      <c r="G33" s="16">
        <f t="shared" si="1"/>
        <v>200</v>
      </c>
      <c r="H33" s="16">
        <f t="shared" si="1"/>
        <v>13.5</v>
      </c>
      <c r="I33" s="16">
        <f t="shared" si="1"/>
        <v>13.5</v>
      </c>
      <c r="J33" s="1"/>
    </row>
    <row r="34" spans="1:10" ht="25.5" hidden="1" outlineLevel="6">
      <c r="A34" s="12" t="s">
        <v>19</v>
      </c>
      <c r="B34" s="13" t="s">
        <v>0</v>
      </c>
      <c r="C34" s="13" t="s">
        <v>18</v>
      </c>
      <c r="D34" s="13" t="s">
        <v>20</v>
      </c>
      <c r="E34" s="13"/>
      <c r="F34" s="16">
        <f t="shared" si="1"/>
        <v>200</v>
      </c>
      <c r="G34" s="16">
        <f t="shared" si="1"/>
        <v>200</v>
      </c>
      <c r="H34" s="16">
        <f t="shared" si="1"/>
        <v>13.5</v>
      </c>
      <c r="I34" s="16">
        <f t="shared" si="1"/>
        <v>13.5</v>
      </c>
      <c r="J34" s="1"/>
    </row>
    <row r="35" spans="1:10" ht="38.25" hidden="1" outlineLevel="2">
      <c r="A35" s="12" t="s">
        <v>12</v>
      </c>
      <c r="B35" s="13" t="s">
        <v>0</v>
      </c>
      <c r="C35" s="13" t="s">
        <v>18</v>
      </c>
      <c r="D35" s="13" t="s">
        <v>20</v>
      </c>
      <c r="E35" s="13" t="s">
        <v>13</v>
      </c>
      <c r="F35" s="16">
        <v>200</v>
      </c>
      <c r="G35" s="16">
        <v>200</v>
      </c>
      <c r="H35" s="16">
        <v>13.5</v>
      </c>
      <c r="I35" s="16">
        <v>13.5</v>
      </c>
      <c r="J35" s="1"/>
    </row>
    <row r="36" spans="1:10" hidden="1" outlineLevel="3">
      <c r="A36" s="12" t="s">
        <v>21</v>
      </c>
      <c r="B36" s="13" t="s">
        <v>0</v>
      </c>
      <c r="C36" s="13" t="s">
        <v>22</v>
      </c>
      <c r="D36" s="13"/>
      <c r="E36" s="13"/>
      <c r="F36" s="16">
        <f t="shared" ref="F36:I37" si="2">F37</f>
        <v>300</v>
      </c>
      <c r="G36" s="16">
        <f t="shared" si="2"/>
        <v>300</v>
      </c>
      <c r="H36" s="16">
        <f t="shared" si="2"/>
        <v>300</v>
      </c>
      <c r="I36" s="16">
        <f t="shared" si="2"/>
        <v>300</v>
      </c>
      <c r="J36" s="1"/>
    </row>
    <row r="37" spans="1:10" ht="25.5" hidden="1" outlineLevel="6">
      <c r="A37" s="12" t="s">
        <v>19</v>
      </c>
      <c r="B37" s="13" t="s">
        <v>0</v>
      </c>
      <c r="C37" s="13" t="s">
        <v>22</v>
      </c>
      <c r="D37" s="13" t="s">
        <v>20</v>
      </c>
      <c r="E37" s="13"/>
      <c r="F37" s="16">
        <f t="shared" si="2"/>
        <v>300</v>
      </c>
      <c r="G37" s="16">
        <f t="shared" si="2"/>
        <v>300</v>
      </c>
      <c r="H37" s="16">
        <f t="shared" si="2"/>
        <v>300</v>
      </c>
      <c r="I37" s="16">
        <f t="shared" si="2"/>
        <v>300</v>
      </c>
      <c r="J37" s="1"/>
    </row>
    <row r="38" spans="1:10" ht="25.5" hidden="1" outlineLevel="2">
      <c r="A38" s="12" t="s">
        <v>14</v>
      </c>
      <c r="B38" s="13" t="s">
        <v>0</v>
      </c>
      <c r="C38" s="13" t="s">
        <v>22</v>
      </c>
      <c r="D38" s="13" t="s">
        <v>20</v>
      </c>
      <c r="E38" s="13" t="s">
        <v>15</v>
      </c>
      <c r="F38" s="16">
        <v>300</v>
      </c>
      <c r="G38" s="16">
        <v>300</v>
      </c>
      <c r="H38" s="16">
        <v>300</v>
      </c>
      <c r="I38" s="16">
        <v>300</v>
      </c>
      <c r="J38" s="1"/>
    </row>
    <row r="39" spans="1:10" ht="25.5" hidden="1" outlineLevel="3">
      <c r="A39" s="12" t="s">
        <v>23</v>
      </c>
      <c r="B39" s="13" t="s">
        <v>0</v>
      </c>
      <c r="C39" s="13" t="s">
        <v>24</v>
      </c>
      <c r="D39" s="13"/>
      <c r="E39" s="13"/>
      <c r="F39" s="16">
        <f>F40+F44</f>
        <v>424</v>
      </c>
      <c r="G39" s="16">
        <f>G40+G44</f>
        <v>424</v>
      </c>
      <c r="H39" s="16">
        <f>H40+H44</f>
        <v>424</v>
      </c>
      <c r="I39" s="16">
        <f>I40+I44</f>
        <v>424</v>
      </c>
      <c r="J39" s="1"/>
    </row>
    <row r="40" spans="1:10" ht="25.5" hidden="1" outlineLevel="4">
      <c r="A40" s="12" t="s">
        <v>344</v>
      </c>
      <c r="B40" s="13" t="s">
        <v>0</v>
      </c>
      <c r="C40" s="13" t="s">
        <v>24</v>
      </c>
      <c r="D40" s="13" t="s">
        <v>5</v>
      </c>
      <c r="E40" s="13"/>
      <c r="F40" s="16">
        <f t="shared" ref="F40:I42" si="3">F41</f>
        <v>156</v>
      </c>
      <c r="G40" s="16">
        <f t="shared" si="3"/>
        <v>156</v>
      </c>
      <c r="H40" s="16">
        <f t="shared" si="3"/>
        <v>156</v>
      </c>
      <c r="I40" s="16">
        <f t="shared" si="3"/>
        <v>156</v>
      </c>
      <c r="J40" s="1"/>
    </row>
    <row r="41" spans="1:10" ht="25.5" hidden="1" outlineLevel="5">
      <c r="A41" s="12" t="s">
        <v>6</v>
      </c>
      <c r="B41" s="13" t="s">
        <v>0</v>
      </c>
      <c r="C41" s="13" t="s">
        <v>24</v>
      </c>
      <c r="D41" s="13" t="s">
        <v>7</v>
      </c>
      <c r="E41" s="13"/>
      <c r="F41" s="16">
        <f t="shared" si="3"/>
        <v>156</v>
      </c>
      <c r="G41" s="16">
        <f t="shared" si="3"/>
        <v>156</v>
      </c>
      <c r="H41" s="16">
        <f t="shared" si="3"/>
        <v>156</v>
      </c>
      <c r="I41" s="16">
        <f t="shared" si="3"/>
        <v>156</v>
      </c>
      <c r="J41" s="1"/>
    </row>
    <row r="42" spans="1:10" ht="38.25" hidden="1" outlineLevel="6">
      <c r="A42" s="12" t="s">
        <v>345</v>
      </c>
      <c r="B42" s="13" t="s">
        <v>0</v>
      </c>
      <c r="C42" s="13" t="s">
        <v>24</v>
      </c>
      <c r="D42" s="13" t="s">
        <v>346</v>
      </c>
      <c r="E42" s="13"/>
      <c r="F42" s="16">
        <f t="shared" si="3"/>
        <v>156</v>
      </c>
      <c r="G42" s="16">
        <f t="shared" si="3"/>
        <v>156</v>
      </c>
      <c r="H42" s="16">
        <f t="shared" si="3"/>
        <v>156</v>
      </c>
      <c r="I42" s="16">
        <f t="shared" si="3"/>
        <v>156</v>
      </c>
      <c r="J42" s="1"/>
    </row>
    <row r="43" spans="1:10" ht="38.25" hidden="1" outlineLevel="3">
      <c r="A43" s="12" t="s">
        <v>12</v>
      </c>
      <c r="B43" s="13" t="s">
        <v>0</v>
      </c>
      <c r="C43" s="13" t="s">
        <v>24</v>
      </c>
      <c r="D43" s="13" t="s">
        <v>346</v>
      </c>
      <c r="E43" s="13" t="s">
        <v>13</v>
      </c>
      <c r="F43" s="16">
        <v>156</v>
      </c>
      <c r="G43" s="16">
        <v>156</v>
      </c>
      <c r="H43" s="16">
        <v>156</v>
      </c>
      <c r="I43" s="16">
        <v>156</v>
      </c>
      <c r="J43" s="1"/>
    </row>
    <row r="44" spans="1:10" ht="25.5" hidden="1" outlineLevel="6">
      <c r="A44" s="12" t="s">
        <v>19</v>
      </c>
      <c r="B44" s="13" t="s">
        <v>0</v>
      </c>
      <c r="C44" s="13" t="s">
        <v>24</v>
      </c>
      <c r="D44" s="13" t="s">
        <v>20</v>
      </c>
      <c r="E44" s="13"/>
      <c r="F44" s="16">
        <f>F45+F46</f>
        <v>268</v>
      </c>
      <c r="G44" s="16">
        <f>G45+G46</f>
        <v>268</v>
      </c>
      <c r="H44" s="16">
        <f>H45+H46</f>
        <v>268</v>
      </c>
      <c r="I44" s="16">
        <f>I45+I46</f>
        <v>268</v>
      </c>
      <c r="J44" s="1"/>
    </row>
    <row r="45" spans="1:10" ht="38.25" hidden="1" outlineLevel="5">
      <c r="A45" s="12" t="s">
        <v>12</v>
      </c>
      <c r="B45" s="13" t="s">
        <v>0</v>
      </c>
      <c r="C45" s="13" t="s">
        <v>24</v>
      </c>
      <c r="D45" s="13" t="s">
        <v>20</v>
      </c>
      <c r="E45" s="13" t="s">
        <v>13</v>
      </c>
      <c r="F45" s="16">
        <v>18</v>
      </c>
      <c r="G45" s="16">
        <v>18</v>
      </c>
      <c r="H45" s="16">
        <v>18</v>
      </c>
      <c r="I45" s="16">
        <v>18</v>
      </c>
      <c r="J45" s="1"/>
    </row>
    <row r="46" spans="1:10" ht="25.5" hidden="1" outlineLevel="6">
      <c r="A46" s="12" t="s">
        <v>14</v>
      </c>
      <c r="B46" s="13" t="s">
        <v>0</v>
      </c>
      <c r="C46" s="13" t="s">
        <v>24</v>
      </c>
      <c r="D46" s="13" t="s">
        <v>20</v>
      </c>
      <c r="E46" s="13" t="s">
        <v>15</v>
      </c>
      <c r="F46" s="16">
        <v>250</v>
      </c>
      <c r="G46" s="16">
        <v>250</v>
      </c>
      <c r="H46" s="16">
        <v>250</v>
      </c>
      <c r="I46" s="16">
        <v>250</v>
      </c>
      <c r="J46" s="1"/>
    </row>
    <row r="47" spans="1:10" ht="25.5" hidden="1" outlineLevel="3">
      <c r="A47" s="12" t="s">
        <v>29</v>
      </c>
      <c r="B47" s="13" t="s">
        <v>0</v>
      </c>
      <c r="C47" s="13" t="s">
        <v>30</v>
      </c>
      <c r="D47" s="13"/>
      <c r="E47" s="13"/>
      <c r="F47" s="16">
        <f>F48+F55</f>
        <v>5487.5</v>
      </c>
      <c r="G47" s="16">
        <f>G48+G55</f>
        <v>5487.5</v>
      </c>
      <c r="H47" s="16">
        <f>H48+H55</f>
        <v>5487.5</v>
      </c>
      <c r="I47" s="16">
        <f>I48+I55</f>
        <v>5487.5</v>
      </c>
      <c r="J47" s="1"/>
    </row>
    <row r="48" spans="1:10" ht="51" hidden="1" outlineLevel="6">
      <c r="A48" s="12" t="s">
        <v>31</v>
      </c>
      <c r="B48" s="13" t="s">
        <v>0</v>
      </c>
      <c r="C48" s="13" t="s">
        <v>32</v>
      </c>
      <c r="D48" s="13"/>
      <c r="E48" s="13"/>
      <c r="F48" s="16">
        <f t="shared" ref="F48:I49" si="4">F49</f>
        <v>5252.1</v>
      </c>
      <c r="G48" s="16">
        <f t="shared" si="4"/>
        <v>5252.1</v>
      </c>
      <c r="H48" s="16">
        <f t="shared" si="4"/>
        <v>5252.1</v>
      </c>
      <c r="I48" s="16">
        <f t="shared" si="4"/>
        <v>5252.1</v>
      </c>
      <c r="J48" s="1"/>
    </row>
    <row r="49" spans="1:10" ht="76.5" hidden="1" outlineLevel="6">
      <c r="A49" s="12" t="s">
        <v>351</v>
      </c>
      <c r="B49" s="13" t="s">
        <v>0</v>
      </c>
      <c r="C49" s="13" t="s">
        <v>32</v>
      </c>
      <c r="D49" s="13" t="s">
        <v>33</v>
      </c>
      <c r="E49" s="13"/>
      <c r="F49" s="16">
        <f t="shared" si="4"/>
        <v>5252.1</v>
      </c>
      <c r="G49" s="16">
        <f t="shared" si="4"/>
        <v>5252.1</v>
      </c>
      <c r="H49" s="16">
        <f t="shared" si="4"/>
        <v>5252.1</v>
      </c>
      <c r="I49" s="16">
        <f t="shared" si="4"/>
        <v>5252.1</v>
      </c>
      <c r="J49" s="1"/>
    </row>
    <row r="50" spans="1:10" ht="25.5" hidden="1" outlineLevel="1">
      <c r="A50" s="12" t="s">
        <v>296</v>
      </c>
      <c r="B50" s="13" t="s">
        <v>0</v>
      </c>
      <c r="C50" s="13" t="s">
        <v>32</v>
      </c>
      <c r="D50" s="13" t="s">
        <v>34</v>
      </c>
      <c r="E50" s="13"/>
      <c r="F50" s="16">
        <f>F51+F53</f>
        <v>5252.1</v>
      </c>
      <c r="G50" s="16">
        <f>G51+G53</f>
        <v>5252.1</v>
      </c>
      <c r="H50" s="16">
        <f>H51+H53</f>
        <v>5252.1</v>
      </c>
      <c r="I50" s="16">
        <f>I51+I53</f>
        <v>5252.1</v>
      </c>
      <c r="J50" s="1"/>
    </row>
    <row r="51" spans="1:10" ht="38.25" hidden="1" outlineLevel="2">
      <c r="A51" s="12" t="s">
        <v>297</v>
      </c>
      <c r="B51" s="13" t="s">
        <v>0</v>
      </c>
      <c r="C51" s="13" t="s">
        <v>32</v>
      </c>
      <c r="D51" s="13" t="s">
        <v>35</v>
      </c>
      <c r="E51" s="13"/>
      <c r="F51" s="16">
        <f>F52</f>
        <v>50</v>
      </c>
      <c r="G51" s="16">
        <f>G52</f>
        <v>50</v>
      </c>
      <c r="H51" s="16">
        <f>H52</f>
        <v>50</v>
      </c>
      <c r="I51" s="16">
        <f>I52</f>
        <v>50</v>
      </c>
      <c r="J51" s="1"/>
    </row>
    <row r="52" spans="1:10" ht="43.15" hidden="1" customHeight="1" outlineLevel="3">
      <c r="A52" s="12" t="s">
        <v>36</v>
      </c>
      <c r="B52" s="13" t="s">
        <v>0</v>
      </c>
      <c r="C52" s="13" t="s">
        <v>32</v>
      </c>
      <c r="D52" s="13" t="s">
        <v>35</v>
      </c>
      <c r="E52" s="13" t="s">
        <v>37</v>
      </c>
      <c r="F52" s="16">
        <v>50</v>
      </c>
      <c r="G52" s="16">
        <v>50</v>
      </c>
      <c r="H52" s="16">
        <v>50</v>
      </c>
      <c r="I52" s="16">
        <v>50</v>
      </c>
      <c r="J52" s="1"/>
    </row>
    <row r="53" spans="1:10" ht="25.5" hidden="1" outlineLevel="4">
      <c r="A53" s="12" t="s">
        <v>298</v>
      </c>
      <c r="B53" s="13" t="s">
        <v>0</v>
      </c>
      <c r="C53" s="13" t="s">
        <v>32</v>
      </c>
      <c r="D53" s="13" t="s">
        <v>38</v>
      </c>
      <c r="E53" s="13"/>
      <c r="F53" s="16">
        <f>F54</f>
        <v>5202.1000000000004</v>
      </c>
      <c r="G53" s="16">
        <f>G54</f>
        <v>5202.1000000000004</v>
      </c>
      <c r="H53" s="16">
        <f>H54</f>
        <v>5202.1000000000004</v>
      </c>
      <c r="I53" s="16">
        <f>I54</f>
        <v>5202.1000000000004</v>
      </c>
      <c r="J53" s="1"/>
    </row>
    <row r="54" spans="1:10" ht="45.6" hidden="1" customHeight="1" outlineLevel="5">
      <c r="A54" s="12" t="s">
        <v>36</v>
      </c>
      <c r="B54" s="13" t="s">
        <v>0</v>
      </c>
      <c r="C54" s="13" t="s">
        <v>32</v>
      </c>
      <c r="D54" s="13" t="s">
        <v>38</v>
      </c>
      <c r="E54" s="13" t="s">
        <v>37</v>
      </c>
      <c r="F54" s="16">
        <v>5202.1000000000004</v>
      </c>
      <c r="G54" s="16">
        <v>5202.1000000000004</v>
      </c>
      <c r="H54" s="16">
        <v>5202.1000000000004</v>
      </c>
      <c r="I54" s="16">
        <v>5202.1000000000004</v>
      </c>
      <c r="J54" s="1"/>
    </row>
    <row r="55" spans="1:10" ht="38.25" hidden="1" outlineLevel="6">
      <c r="A55" s="12" t="s">
        <v>39</v>
      </c>
      <c r="B55" s="13" t="s">
        <v>0</v>
      </c>
      <c r="C55" s="13" t="s">
        <v>40</v>
      </c>
      <c r="D55" s="13"/>
      <c r="E55" s="13"/>
      <c r="F55" s="16">
        <f>F56+F68</f>
        <v>235.4</v>
      </c>
      <c r="G55" s="16">
        <f>G56+G68</f>
        <v>235.4</v>
      </c>
      <c r="H55" s="16">
        <f>H56+H68</f>
        <v>235.4</v>
      </c>
      <c r="I55" s="16">
        <f>I56+I68</f>
        <v>235.4</v>
      </c>
      <c r="J55" s="1"/>
    </row>
    <row r="56" spans="1:10" ht="76.5" hidden="1" outlineLevel="5">
      <c r="A56" s="12" t="s">
        <v>351</v>
      </c>
      <c r="B56" s="13" t="s">
        <v>0</v>
      </c>
      <c r="C56" s="13" t="s">
        <v>40</v>
      </c>
      <c r="D56" s="13" t="s">
        <v>33</v>
      </c>
      <c r="E56" s="13"/>
      <c r="F56" s="16">
        <f>F57+F60+F65</f>
        <v>225.4</v>
      </c>
      <c r="G56" s="16">
        <f>G57+G60+G65</f>
        <v>225.4</v>
      </c>
      <c r="H56" s="16">
        <f>H57+H60+H65</f>
        <v>225.4</v>
      </c>
      <c r="I56" s="16">
        <f>I57+I60+I65</f>
        <v>225.4</v>
      </c>
      <c r="J56" s="1"/>
    </row>
    <row r="57" spans="1:10" ht="25.5" hidden="1" outlineLevel="6">
      <c r="A57" s="12" t="s">
        <v>296</v>
      </c>
      <c r="B57" s="13" t="s">
        <v>0</v>
      </c>
      <c r="C57" s="13" t="s">
        <v>40</v>
      </c>
      <c r="D57" s="13" t="s">
        <v>34</v>
      </c>
      <c r="E57" s="13"/>
      <c r="F57" s="16">
        <f t="shared" ref="F57:I58" si="5">F58</f>
        <v>5</v>
      </c>
      <c r="G57" s="16">
        <f t="shared" si="5"/>
        <v>5</v>
      </c>
      <c r="H57" s="16">
        <f t="shared" si="5"/>
        <v>5</v>
      </c>
      <c r="I57" s="16">
        <f t="shared" si="5"/>
        <v>5</v>
      </c>
      <c r="J57" s="1"/>
    </row>
    <row r="58" spans="1:10" ht="51" hidden="1" outlineLevel="2">
      <c r="A58" s="12" t="s">
        <v>352</v>
      </c>
      <c r="B58" s="13" t="s">
        <v>0</v>
      </c>
      <c r="C58" s="13" t="s">
        <v>40</v>
      </c>
      <c r="D58" s="13" t="s">
        <v>353</v>
      </c>
      <c r="E58" s="13"/>
      <c r="F58" s="16">
        <f t="shared" si="5"/>
        <v>5</v>
      </c>
      <c r="G58" s="16">
        <f t="shared" si="5"/>
        <v>5</v>
      </c>
      <c r="H58" s="16">
        <f t="shared" si="5"/>
        <v>5</v>
      </c>
      <c r="I58" s="16">
        <f t="shared" si="5"/>
        <v>5</v>
      </c>
      <c r="J58" s="1"/>
    </row>
    <row r="59" spans="1:10" ht="42.6" hidden="1" customHeight="1" outlineLevel="3">
      <c r="A59" s="12" t="s">
        <v>36</v>
      </c>
      <c r="B59" s="13" t="s">
        <v>0</v>
      </c>
      <c r="C59" s="13" t="s">
        <v>40</v>
      </c>
      <c r="D59" s="13" t="s">
        <v>353</v>
      </c>
      <c r="E59" s="13" t="s">
        <v>37</v>
      </c>
      <c r="F59" s="16">
        <v>5</v>
      </c>
      <c r="G59" s="16">
        <v>5</v>
      </c>
      <c r="H59" s="16">
        <v>5</v>
      </c>
      <c r="I59" s="16">
        <v>5</v>
      </c>
      <c r="J59" s="1"/>
    </row>
    <row r="60" spans="1:10" ht="25.5" hidden="1" outlineLevel="4">
      <c r="A60" s="12" t="s">
        <v>299</v>
      </c>
      <c r="B60" s="13" t="s">
        <v>0</v>
      </c>
      <c r="C60" s="13" t="s">
        <v>40</v>
      </c>
      <c r="D60" s="13" t="s">
        <v>41</v>
      </c>
      <c r="E60" s="13"/>
      <c r="F60" s="16">
        <f>F61+F63</f>
        <v>60</v>
      </c>
      <c r="G60" s="16">
        <f>G61+G63</f>
        <v>60</v>
      </c>
      <c r="H60" s="16">
        <f>H61+H63</f>
        <v>60</v>
      </c>
      <c r="I60" s="16">
        <f>I61+I63</f>
        <v>60</v>
      </c>
      <c r="J60" s="1"/>
    </row>
    <row r="61" spans="1:10" ht="138" hidden="1" customHeight="1" outlineLevel="5">
      <c r="A61" s="12" t="s">
        <v>354</v>
      </c>
      <c r="B61" s="13" t="s">
        <v>0</v>
      </c>
      <c r="C61" s="13" t="s">
        <v>40</v>
      </c>
      <c r="D61" s="13" t="s">
        <v>42</v>
      </c>
      <c r="E61" s="13"/>
      <c r="F61" s="16">
        <f>F62</f>
        <v>10</v>
      </c>
      <c r="G61" s="16">
        <f>G62</f>
        <v>10</v>
      </c>
      <c r="H61" s="16">
        <f>H62</f>
        <v>10</v>
      </c>
      <c r="I61" s="16">
        <f>I62</f>
        <v>10</v>
      </c>
      <c r="J61" s="1"/>
    </row>
    <row r="62" spans="1:10" ht="43.15" hidden="1" customHeight="1" outlineLevel="6">
      <c r="A62" s="12" t="s">
        <v>36</v>
      </c>
      <c r="B62" s="13" t="s">
        <v>0</v>
      </c>
      <c r="C62" s="13" t="s">
        <v>40</v>
      </c>
      <c r="D62" s="13" t="s">
        <v>42</v>
      </c>
      <c r="E62" s="13" t="s">
        <v>37</v>
      </c>
      <c r="F62" s="16">
        <v>10</v>
      </c>
      <c r="G62" s="16">
        <v>10</v>
      </c>
      <c r="H62" s="16">
        <v>10</v>
      </c>
      <c r="I62" s="16">
        <v>10</v>
      </c>
      <c r="J62" s="1"/>
    </row>
    <row r="63" spans="1:10" ht="63.75" hidden="1" outlineLevel="4">
      <c r="A63" s="12" t="s">
        <v>355</v>
      </c>
      <c r="B63" s="13" t="s">
        <v>0</v>
      </c>
      <c r="C63" s="13" t="s">
        <v>40</v>
      </c>
      <c r="D63" s="13" t="s">
        <v>356</v>
      </c>
      <c r="E63" s="13"/>
      <c r="F63" s="16">
        <f>F64</f>
        <v>50</v>
      </c>
      <c r="G63" s="16">
        <f>G64</f>
        <v>50</v>
      </c>
      <c r="H63" s="16">
        <f>H64</f>
        <v>50</v>
      </c>
      <c r="I63" s="16">
        <f>I64</f>
        <v>50</v>
      </c>
      <c r="J63" s="1"/>
    </row>
    <row r="64" spans="1:10" ht="45.6" hidden="1" customHeight="1" outlineLevel="5">
      <c r="A64" s="12" t="s">
        <v>36</v>
      </c>
      <c r="B64" s="13" t="s">
        <v>0</v>
      </c>
      <c r="C64" s="13" t="s">
        <v>40</v>
      </c>
      <c r="D64" s="13" t="s">
        <v>356</v>
      </c>
      <c r="E64" s="13" t="s">
        <v>37</v>
      </c>
      <c r="F64" s="16">
        <v>50</v>
      </c>
      <c r="G64" s="16">
        <v>50</v>
      </c>
      <c r="H64" s="16">
        <v>50</v>
      </c>
      <c r="I64" s="16">
        <v>50</v>
      </c>
      <c r="J64" s="1"/>
    </row>
    <row r="65" spans="1:10" ht="38.25" hidden="1" outlineLevel="6">
      <c r="A65" s="12" t="s">
        <v>300</v>
      </c>
      <c r="B65" s="13" t="s">
        <v>0</v>
      </c>
      <c r="C65" s="13" t="s">
        <v>40</v>
      </c>
      <c r="D65" s="13" t="s">
        <v>43</v>
      </c>
      <c r="E65" s="13"/>
      <c r="F65" s="16">
        <f t="shared" ref="F65:I66" si="6">F66</f>
        <v>160.4</v>
      </c>
      <c r="G65" s="16">
        <f t="shared" si="6"/>
        <v>160.4</v>
      </c>
      <c r="H65" s="16">
        <f t="shared" si="6"/>
        <v>160.4</v>
      </c>
      <c r="I65" s="16">
        <f t="shared" si="6"/>
        <v>160.4</v>
      </c>
      <c r="J65" s="1"/>
    </row>
    <row r="66" spans="1:10" ht="38.25" hidden="1" outlineLevel="3">
      <c r="A66" s="12" t="s">
        <v>301</v>
      </c>
      <c r="B66" s="13" t="s">
        <v>0</v>
      </c>
      <c r="C66" s="13" t="s">
        <v>40</v>
      </c>
      <c r="D66" s="13" t="s">
        <v>44</v>
      </c>
      <c r="E66" s="13"/>
      <c r="F66" s="16">
        <f t="shared" si="6"/>
        <v>160.4</v>
      </c>
      <c r="G66" s="16">
        <f t="shared" si="6"/>
        <v>160.4</v>
      </c>
      <c r="H66" s="16">
        <f t="shared" si="6"/>
        <v>160.4</v>
      </c>
      <c r="I66" s="16">
        <f t="shared" si="6"/>
        <v>160.4</v>
      </c>
      <c r="J66" s="1"/>
    </row>
    <row r="67" spans="1:10" ht="42" hidden="1" customHeight="1" outlineLevel="5">
      <c r="A67" s="12" t="s">
        <v>36</v>
      </c>
      <c r="B67" s="13" t="s">
        <v>0</v>
      </c>
      <c r="C67" s="13" t="s">
        <v>40</v>
      </c>
      <c r="D67" s="13" t="s">
        <v>44</v>
      </c>
      <c r="E67" s="13" t="s">
        <v>37</v>
      </c>
      <c r="F67" s="16">
        <v>160.4</v>
      </c>
      <c r="G67" s="16">
        <v>160.4</v>
      </c>
      <c r="H67" s="16">
        <v>160.4</v>
      </c>
      <c r="I67" s="16">
        <v>160.4</v>
      </c>
      <c r="J67" s="1"/>
    </row>
    <row r="68" spans="1:10" ht="25.5" hidden="1" outlineLevel="6">
      <c r="A68" s="12" t="s">
        <v>357</v>
      </c>
      <c r="B68" s="13" t="s">
        <v>0</v>
      </c>
      <c r="C68" s="13" t="s">
        <v>40</v>
      </c>
      <c r="D68" s="13" t="s">
        <v>45</v>
      </c>
      <c r="E68" s="13"/>
      <c r="F68" s="16">
        <f t="shared" ref="F68:I69" si="7">F69</f>
        <v>10</v>
      </c>
      <c r="G68" s="16">
        <f t="shared" si="7"/>
        <v>10</v>
      </c>
      <c r="H68" s="16">
        <f t="shared" si="7"/>
        <v>10</v>
      </c>
      <c r="I68" s="16">
        <f t="shared" si="7"/>
        <v>10</v>
      </c>
      <c r="J68" s="1"/>
    </row>
    <row r="69" spans="1:10" ht="25.5" hidden="1" outlineLevel="5">
      <c r="A69" s="12" t="s">
        <v>46</v>
      </c>
      <c r="B69" s="13" t="s">
        <v>0</v>
      </c>
      <c r="C69" s="13" t="s">
        <v>40</v>
      </c>
      <c r="D69" s="13" t="s">
        <v>47</v>
      </c>
      <c r="E69" s="13"/>
      <c r="F69" s="16">
        <f t="shared" si="7"/>
        <v>10</v>
      </c>
      <c r="G69" s="16">
        <f t="shared" si="7"/>
        <v>10</v>
      </c>
      <c r="H69" s="16">
        <f t="shared" si="7"/>
        <v>10</v>
      </c>
      <c r="I69" s="16">
        <f t="shared" si="7"/>
        <v>10</v>
      </c>
      <c r="J69" s="1"/>
    </row>
    <row r="70" spans="1:10" ht="38.25" hidden="1" outlineLevel="6">
      <c r="A70" s="12" t="s">
        <v>12</v>
      </c>
      <c r="B70" s="13" t="s">
        <v>0</v>
      </c>
      <c r="C70" s="13" t="s">
        <v>40</v>
      </c>
      <c r="D70" s="13" t="s">
        <v>47</v>
      </c>
      <c r="E70" s="13" t="s">
        <v>13</v>
      </c>
      <c r="F70" s="16">
        <v>10</v>
      </c>
      <c r="G70" s="16">
        <v>10</v>
      </c>
      <c r="H70" s="16">
        <v>10</v>
      </c>
      <c r="I70" s="16">
        <v>10</v>
      </c>
      <c r="J70" s="1"/>
    </row>
    <row r="71" spans="1:10" hidden="1" outlineLevel="1">
      <c r="A71" s="12" t="s">
        <v>53</v>
      </c>
      <c r="B71" s="13" t="s">
        <v>0</v>
      </c>
      <c r="C71" s="13" t="s">
        <v>54</v>
      </c>
      <c r="D71" s="13"/>
      <c r="E71" s="13"/>
      <c r="F71" s="16">
        <f>F72+F77+F85</f>
        <v>27209.300000000003</v>
      </c>
      <c r="G71" s="16">
        <f>G72+G77+G85</f>
        <v>27209.300000000003</v>
      </c>
      <c r="H71" s="16">
        <f>H72+H77+H85</f>
        <v>27268.300000000003</v>
      </c>
      <c r="I71" s="16">
        <f>I72+I77+I85</f>
        <v>27268.300000000003</v>
      </c>
      <c r="J71" s="1"/>
    </row>
    <row r="72" spans="1:10" hidden="1" outlineLevel="2">
      <c r="A72" s="12" t="s">
        <v>55</v>
      </c>
      <c r="B72" s="13" t="s">
        <v>0</v>
      </c>
      <c r="C72" s="13" t="s">
        <v>56</v>
      </c>
      <c r="D72" s="13"/>
      <c r="E72" s="13"/>
      <c r="F72" s="16">
        <f t="shared" ref="F72:I75" si="8">F73</f>
        <v>2120</v>
      </c>
      <c r="G72" s="16">
        <f t="shared" si="8"/>
        <v>2120</v>
      </c>
      <c r="H72" s="16">
        <f t="shared" si="8"/>
        <v>2120</v>
      </c>
      <c r="I72" s="16">
        <f t="shared" si="8"/>
        <v>2120</v>
      </c>
      <c r="J72" s="1"/>
    </row>
    <row r="73" spans="1:10" ht="28.9" hidden="1" customHeight="1" outlineLevel="3">
      <c r="A73" s="12" t="s">
        <v>347</v>
      </c>
      <c r="B73" s="13" t="s">
        <v>0</v>
      </c>
      <c r="C73" s="13" t="s">
        <v>56</v>
      </c>
      <c r="D73" s="13" t="s">
        <v>50</v>
      </c>
      <c r="E73" s="13"/>
      <c r="F73" s="16">
        <f t="shared" si="8"/>
        <v>2120</v>
      </c>
      <c r="G73" s="16">
        <f t="shared" si="8"/>
        <v>2120</v>
      </c>
      <c r="H73" s="16">
        <f t="shared" si="8"/>
        <v>2120</v>
      </c>
      <c r="I73" s="16">
        <f t="shared" si="8"/>
        <v>2120</v>
      </c>
      <c r="J73" s="1"/>
    </row>
    <row r="74" spans="1:10" ht="51" hidden="1" outlineLevel="4">
      <c r="A74" s="12" t="s">
        <v>51</v>
      </c>
      <c r="B74" s="13" t="s">
        <v>0</v>
      </c>
      <c r="C74" s="13" t="s">
        <v>56</v>
      </c>
      <c r="D74" s="13" t="s">
        <v>52</v>
      </c>
      <c r="E74" s="13"/>
      <c r="F74" s="16">
        <f t="shared" si="8"/>
        <v>2120</v>
      </c>
      <c r="G74" s="16">
        <f t="shared" si="8"/>
        <v>2120</v>
      </c>
      <c r="H74" s="16">
        <f t="shared" si="8"/>
        <v>2120</v>
      </c>
      <c r="I74" s="16">
        <f t="shared" si="8"/>
        <v>2120</v>
      </c>
      <c r="J74" s="1"/>
    </row>
    <row r="75" spans="1:10" hidden="1" outlineLevel="5">
      <c r="A75" s="12" t="s">
        <v>302</v>
      </c>
      <c r="B75" s="13" t="s">
        <v>0</v>
      </c>
      <c r="C75" s="13" t="s">
        <v>56</v>
      </c>
      <c r="D75" s="13" t="s">
        <v>57</v>
      </c>
      <c r="E75" s="13"/>
      <c r="F75" s="16">
        <f t="shared" si="8"/>
        <v>2120</v>
      </c>
      <c r="G75" s="16">
        <f t="shared" si="8"/>
        <v>2120</v>
      </c>
      <c r="H75" s="16">
        <f t="shared" si="8"/>
        <v>2120</v>
      </c>
      <c r="I75" s="16">
        <f t="shared" si="8"/>
        <v>2120</v>
      </c>
      <c r="J75" s="1"/>
    </row>
    <row r="76" spans="1:10" ht="25.5" hidden="1" outlineLevel="6">
      <c r="A76" s="12" t="s">
        <v>58</v>
      </c>
      <c r="B76" s="13" t="s">
        <v>0</v>
      </c>
      <c r="C76" s="13" t="s">
        <v>56</v>
      </c>
      <c r="D76" s="13" t="s">
        <v>57</v>
      </c>
      <c r="E76" s="13" t="s">
        <v>59</v>
      </c>
      <c r="F76" s="16">
        <v>2120</v>
      </c>
      <c r="G76" s="16">
        <v>2120</v>
      </c>
      <c r="H76" s="16">
        <v>2120</v>
      </c>
      <c r="I76" s="16">
        <v>2120</v>
      </c>
      <c r="J76" s="1"/>
    </row>
    <row r="77" spans="1:10" s="4" customFormat="1" ht="25.5" hidden="1" outlineLevel="2">
      <c r="A77" s="12" t="s">
        <v>60</v>
      </c>
      <c r="B77" s="13" t="s">
        <v>0</v>
      </c>
      <c r="C77" s="13" t="s">
        <v>61</v>
      </c>
      <c r="D77" s="13"/>
      <c r="E77" s="13"/>
      <c r="F77" s="16">
        <f>F78</f>
        <v>815</v>
      </c>
      <c r="G77" s="16">
        <f>G78</f>
        <v>815</v>
      </c>
      <c r="H77" s="16">
        <f>H78</f>
        <v>815</v>
      </c>
      <c r="I77" s="16">
        <f>I78</f>
        <v>815</v>
      </c>
      <c r="J77" s="3"/>
    </row>
    <row r="78" spans="1:10" ht="30.6" hidden="1" customHeight="1" outlineLevel="3">
      <c r="A78" s="12" t="s">
        <v>347</v>
      </c>
      <c r="B78" s="13" t="s">
        <v>0</v>
      </c>
      <c r="C78" s="13" t="s">
        <v>61</v>
      </c>
      <c r="D78" s="13" t="s">
        <v>50</v>
      </c>
      <c r="E78" s="13"/>
      <c r="F78" s="16">
        <f>F79+F82</f>
        <v>815</v>
      </c>
      <c r="G78" s="16">
        <f>G79+G82</f>
        <v>815</v>
      </c>
      <c r="H78" s="16">
        <f>H79+H82</f>
        <v>815</v>
      </c>
      <c r="I78" s="16">
        <f>I79+I82</f>
        <v>815</v>
      </c>
      <c r="J78" s="1"/>
    </row>
    <row r="79" spans="1:10" ht="25.5" hidden="1" outlineLevel="4">
      <c r="A79" s="12" t="s">
        <v>62</v>
      </c>
      <c r="B79" s="13" t="s">
        <v>0</v>
      </c>
      <c r="C79" s="13" t="s">
        <v>61</v>
      </c>
      <c r="D79" s="13" t="s">
        <v>63</v>
      </c>
      <c r="E79" s="13"/>
      <c r="F79" s="16">
        <f t="shared" ref="F79:I80" si="9">F80</f>
        <v>5</v>
      </c>
      <c r="G79" s="16">
        <f t="shared" si="9"/>
        <v>5</v>
      </c>
      <c r="H79" s="16">
        <f t="shared" si="9"/>
        <v>5</v>
      </c>
      <c r="I79" s="16">
        <f t="shared" si="9"/>
        <v>5</v>
      </c>
      <c r="J79" s="1"/>
    </row>
    <row r="80" spans="1:10" ht="51" hidden="1" outlineLevel="5">
      <c r="A80" s="12" t="s">
        <v>64</v>
      </c>
      <c r="B80" s="13" t="s">
        <v>0</v>
      </c>
      <c r="C80" s="13" t="s">
        <v>61</v>
      </c>
      <c r="D80" s="13" t="s">
        <v>65</v>
      </c>
      <c r="E80" s="13"/>
      <c r="F80" s="16">
        <f t="shared" si="9"/>
        <v>5</v>
      </c>
      <c r="G80" s="16">
        <f t="shared" si="9"/>
        <v>5</v>
      </c>
      <c r="H80" s="16">
        <f t="shared" si="9"/>
        <v>5</v>
      </c>
      <c r="I80" s="16">
        <f t="shared" si="9"/>
        <v>5</v>
      </c>
      <c r="J80" s="1"/>
    </row>
    <row r="81" spans="1:10" ht="38.25" hidden="1" outlineLevel="6">
      <c r="A81" s="12" t="s">
        <v>12</v>
      </c>
      <c r="B81" s="13" t="s">
        <v>0</v>
      </c>
      <c r="C81" s="13" t="s">
        <v>61</v>
      </c>
      <c r="D81" s="13" t="s">
        <v>65</v>
      </c>
      <c r="E81" s="13" t="s">
        <v>13</v>
      </c>
      <c r="F81" s="16">
        <v>5</v>
      </c>
      <c r="G81" s="16">
        <v>5</v>
      </c>
      <c r="H81" s="16">
        <v>5</v>
      </c>
      <c r="I81" s="16">
        <v>5</v>
      </c>
      <c r="J81" s="1"/>
    </row>
    <row r="82" spans="1:10" ht="51" hidden="1" outlineLevel="4">
      <c r="A82" s="12" t="s">
        <v>51</v>
      </c>
      <c r="B82" s="13" t="s">
        <v>0</v>
      </c>
      <c r="C82" s="13" t="s">
        <v>61</v>
      </c>
      <c r="D82" s="13" t="s">
        <v>52</v>
      </c>
      <c r="E82" s="13"/>
      <c r="F82" s="16">
        <f t="shared" ref="F82:I83" si="10">F83</f>
        <v>810</v>
      </c>
      <c r="G82" s="16">
        <f t="shared" si="10"/>
        <v>810</v>
      </c>
      <c r="H82" s="16">
        <f t="shared" si="10"/>
        <v>810</v>
      </c>
      <c r="I82" s="16">
        <f t="shared" si="10"/>
        <v>810</v>
      </c>
      <c r="J82" s="1"/>
    </row>
    <row r="83" spans="1:10" ht="25.5" hidden="1" outlineLevel="5">
      <c r="A83" s="12" t="s">
        <v>66</v>
      </c>
      <c r="B83" s="13" t="s">
        <v>0</v>
      </c>
      <c r="C83" s="13" t="s">
        <v>61</v>
      </c>
      <c r="D83" s="13" t="s">
        <v>67</v>
      </c>
      <c r="E83" s="13"/>
      <c r="F83" s="16">
        <f t="shared" si="10"/>
        <v>810</v>
      </c>
      <c r="G83" s="16">
        <f t="shared" si="10"/>
        <v>810</v>
      </c>
      <c r="H83" s="16">
        <f t="shared" si="10"/>
        <v>810</v>
      </c>
      <c r="I83" s="16">
        <f t="shared" si="10"/>
        <v>810</v>
      </c>
      <c r="J83" s="1"/>
    </row>
    <row r="84" spans="1:10" s="4" customFormat="1" ht="25.5" hidden="1" outlineLevel="6">
      <c r="A84" s="12" t="s">
        <v>58</v>
      </c>
      <c r="B84" s="13" t="s">
        <v>0</v>
      </c>
      <c r="C84" s="13" t="s">
        <v>61</v>
      </c>
      <c r="D84" s="13" t="s">
        <v>67</v>
      </c>
      <c r="E84" s="13" t="s">
        <v>59</v>
      </c>
      <c r="F84" s="16">
        <v>810</v>
      </c>
      <c r="G84" s="16">
        <v>810</v>
      </c>
      <c r="H84" s="16">
        <v>810</v>
      </c>
      <c r="I84" s="16">
        <v>810</v>
      </c>
      <c r="J84" s="3"/>
    </row>
    <row r="85" spans="1:10" hidden="1" outlineLevel="2">
      <c r="A85" s="12" t="s">
        <v>68</v>
      </c>
      <c r="B85" s="13" t="s">
        <v>0</v>
      </c>
      <c r="C85" s="13" t="s">
        <v>69</v>
      </c>
      <c r="D85" s="13"/>
      <c r="E85" s="13"/>
      <c r="F85" s="16">
        <f t="shared" ref="F85:I86" si="11">F86</f>
        <v>24274.300000000003</v>
      </c>
      <c r="G85" s="16">
        <f t="shared" si="11"/>
        <v>24274.300000000003</v>
      </c>
      <c r="H85" s="16">
        <f t="shared" si="11"/>
        <v>24333.300000000003</v>
      </c>
      <c r="I85" s="16">
        <f t="shared" si="11"/>
        <v>24333.300000000003</v>
      </c>
      <c r="J85" s="1"/>
    </row>
    <row r="86" spans="1:10" ht="28.15" hidden="1" customHeight="1" outlineLevel="3">
      <c r="A86" s="12" t="s">
        <v>347</v>
      </c>
      <c r="B86" s="13" t="s">
        <v>0</v>
      </c>
      <c r="C86" s="13" t="s">
        <v>69</v>
      </c>
      <c r="D86" s="13" t="s">
        <v>50</v>
      </c>
      <c r="E86" s="13"/>
      <c r="F86" s="16">
        <f t="shared" si="11"/>
        <v>24274.300000000003</v>
      </c>
      <c r="G86" s="16">
        <f t="shared" si="11"/>
        <v>24274.300000000003</v>
      </c>
      <c r="H86" s="16">
        <f t="shared" si="11"/>
        <v>24333.300000000003</v>
      </c>
      <c r="I86" s="16">
        <f t="shared" si="11"/>
        <v>24333.300000000003</v>
      </c>
      <c r="J86" s="1"/>
    </row>
    <row r="87" spans="1:10" ht="25.5" hidden="1" outlineLevel="4">
      <c r="A87" s="12" t="s">
        <v>62</v>
      </c>
      <c r="B87" s="13" t="s">
        <v>0</v>
      </c>
      <c r="C87" s="13" t="s">
        <v>69</v>
      </c>
      <c r="D87" s="13" t="s">
        <v>63</v>
      </c>
      <c r="E87" s="13"/>
      <c r="F87" s="16">
        <f>F88+F90+F92+F94</f>
        <v>24274.300000000003</v>
      </c>
      <c r="G87" s="16">
        <f>G88+G90+G92+G94</f>
        <v>24274.300000000003</v>
      </c>
      <c r="H87" s="16">
        <f>H88+H90+H92+H94</f>
        <v>24333.300000000003</v>
      </c>
      <c r="I87" s="16">
        <f>I88+I90+I92+I94</f>
        <v>24333.300000000003</v>
      </c>
      <c r="J87" s="1"/>
    </row>
    <row r="88" spans="1:10" ht="38.25" hidden="1" outlineLevel="5">
      <c r="A88" s="12" t="s">
        <v>70</v>
      </c>
      <c r="B88" s="13" t="s">
        <v>0</v>
      </c>
      <c r="C88" s="13" t="s">
        <v>69</v>
      </c>
      <c r="D88" s="13" t="s">
        <v>71</v>
      </c>
      <c r="E88" s="13"/>
      <c r="F88" s="16">
        <f>F89</f>
        <v>3013.4</v>
      </c>
      <c r="G88" s="16">
        <f>G89</f>
        <v>3013.4</v>
      </c>
      <c r="H88" s="16">
        <f>H89</f>
        <v>3013.4</v>
      </c>
      <c r="I88" s="16">
        <f>I89</f>
        <v>3013.4</v>
      </c>
      <c r="J88" s="1"/>
    </row>
    <row r="89" spans="1:10" ht="25.5" hidden="1" outlineLevel="6">
      <c r="A89" s="12" t="s">
        <v>58</v>
      </c>
      <c r="B89" s="13" t="s">
        <v>0</v>
      </c>
      <c r="C89" s="13" t="s">
        <v>69</v>
      </c>
      <c r="D89" s="13" t="s">
        <v>71</v>
      </c>
      <c r="E89" s="13" t="s">
        <v>59</v>
      </c>
      <c r="F89" s="16">
        <v>3013.4</v>
      </c>
      <c r="G89" s="16">
        <v>3013.4</v>
      </c>
      <c r="H89" s="16">
        <v>3013.4</v>
      </c>
      <c r="I89" s="16">
        <v>3013.4</v>
      </c>
      <c r="J89" s="1"/>
    </row>
    <row r="90" spans="1:10" ht="38.25" hidden="1" outlineLevel="5">
      <c r="A90" s="12" t="s">
        <v>72</v>
      </c>
      <c r="B90" s="13" t="s">
        <v>0</v>
      </c>
      <c r="C90" s="13" t="s">
        <v>69</v>
      </c>
      <c r="D90" s="13" t="s">
        <v>73</v>
      </c>
      <c r="E90" s="13"/>
      <c r="F90" s="16">
        <f>F91</f>
        <v>15808.4</v>
      </c>
      <c r="G90" s="16">
        <f>G91</f>
        <v>15808.4</v>
      </c>
      <c r="H90" s="16">
        <f>H91</f>
        <v>15867.4</v>
      </c>
      <c r="I90" s="16">
        <f>I91</f>
        <v>15867.4</v>
      </c>
      <c r="J90" s="1"/>
    </row>
    <row r="91" spans="1:10" ht="25.5" hidden="1" outlineLevel="6">
      <c r="A91" s="12" t="s">
        <v>58</v>
      </c>
      <c r="B91" s="13" t="s">
        <v>0</v>
      </c>
      <c r="C91" s="13" t="s">
        <v>69</v>
      </c>
      <c r="D91" s="13" t="s">
        <v>73</v>
      </c>
      <c r="E91" s="13" t="s">
        <v>59</v>
      </c>
      <c r="F91" s="16">
        <v>15808.4</v>
      </c>
      <c r="G91" s="16">
        <v>15808.4</v>
      </c>
      <c r="H91" s="16">
        <v>15867.4</v>
      </c>
      <c r="I91" s="16">
        <v>15867.4</v>
      </c>
      <c r="J91" s="1"/>
    </row>
    <row r="92" spans="1:10" ht="127.5" hidden="1" outlineLevel="5">
      <c r="A92" s="12" t="s">
        <v>303</v>
      </c>
      <c r="B92" s="13" t="s">
        <v>0</v>
      </c>
      <c r="C92" s="13" t="s">
        <v>69</v>
      </c>
      <c r="D92" s="13" t="s">
        <v>74</v>
      </c>
      <c r="E92" s="13"/>
      <c r="F92" s="16">
        <f>F93</f>
        <v>480.4</v>
      </c>
      <c r="G92" s="16">
        <f>G93</f>
        <v>480.4</v>
      </c>
      <c r="H92" s="16">
        <f>H93</f>
        <v>480.4</v>
      </c>
      <c r="I92" s="16">
        <f>I93</f>
        <v>480.4</v>
      </c>
      <c r="J92" s="1"/>
    </row>
    <row r="93" spans="1:10" s="4" customFormat="1" ht="25.5" hidden="1" outlineLevel="6">
      <c r="A93" s="12" t="s">
        <v>58</v>
      </c>
      <c r="B93" s="13" t="s">
        <v>0</v>
      </c>
      <c r="C93" s="13" t="s">
        <v>69</v>
      </c>
      <c r="D93" s="13" t="s">
        <v>74</v>
      </c>
      <c r="E93" s="13" t="s">
        <v>59</v>
      </c>
      <c r="F93" s="16">
        <v>480.4</v>
      </c>
      <c r="G93" s="16">
        <v>480.4</v>
      </c>
      <c r="H93" s="16">
        <v>480.4</v>
      </c>
      <c r="I93" s="16">
        <v>480.4</v>
      </c>
      <c r="J93" s="3"/>
    </row>
    <row r="94" spans="1:10" ht="27" hidden="1" customHeight="1" outlineLevel="5">
      <c r="A94" s="12" t="s">
        <v>75</v>
      </c>
      <c r="B94" s="13" t="s">
        <v>0</v>
      </c>
      <c r="C94" s="13" t="s">
        <v>69</v>
      </c>
      <c r="D94" s="13" t="s">
        <v>76</v>
      </c>
      <c r="E94" s="13"/>
      <c r="F94" s="16">
        <f>F95</f>
        <v>4972.1000000000004</v>
      </c>
      <c r="G94" s="16">
        <f>G95</f>
        <v>4972.1000000000004</v>
      </c>
      <c r="H94" s="16">
        <f>H95</f>
        <v>4972.1000000000004</v>
      </c>
      <c r="I94" s="16">
        <f>I95</f>
        <v>4972.1000000000004</v>
      </c>
      <c r="J94" s="1"/>
    </row>
    <row r="95" spans="1:10" ht="25.5" hidden="1" outlineLevel="6">
      <c r="A95" s="12" t="s">
        <v>58</v>
      </c>
      <c r="B95" s="13" t="s">
        <v>0</v>
      </c>
      <c r="C95" s="13" t="s">
        <v>69</v>
      </c>
      <c r="D95" s="13" t="s">
        <v>76</v>
      </c>
      <c r="E95" s="13" t="s">
        <v>59</v>
      </c>
      <c r="F95" s="16">
        <v>4972.1000000000004</v>
      </c>
      <c r="G95" s="16">
        <v>4972.1000000000004</v>
      </c>
      <c r="H95" s="16">
        <v>4972.1000000000004</v>
      </c>
      <c r="I95" s="16">
        <v>4972.1000000000004</v>
      </c>
      <c r="J95" s="1"/>
    </row>
    <row r="96" spans="1:10" s="4" customFormat="1" hidden="1">
      <c r="A96" s="14" t="s">
        <v>77</v>
      </c>
      <c r="B96" s="15" t="s">
        <v>78</v>
      </c>
      <c r="C96" s="15"/>
      <c r="D96" s="15"/>
      <c r="E96" s="15"/>
      <c r="F96" s="17">
        <f>F97</f>
        <v>6595.2</v>
      </c>
      <c r="G96" s="17">
        <f>G97</f>
        <v>6595.2</v>
      </c>
      <c r="H96" s="17">
        <f>H97</f>
        <v>6595.2</v>
      </c>
      <c r="I96" s="17">
        <f>I97</f>
        <v>6595.2</v>
      </c>
      <c r="J96" s="3"/>
    </row>
    <row r="97" spans="1:10" hidden="1" outlineLevel="1">
      <c r="A97" s="12" t="s">
        <v>1</v>
      </c>
      <c r="B97" s="13" t="s">
        <v>78</v>
      </c>
      <c r="C97" s="13" t="s">
        <v>2</v>
      </c>
      <c r="D97" s="13"/>
      <c r="E97" s="13"/>
      <c r="F97" s="16">
        <f>F98+F103</f>
        <v>6595.2</v>
      </c>
      <c r="G97" s="16">
        <f>G98+G103</f>
        <v>6595.2</v>
      </c>
      <c r="H97" s="16">
        <f>H98+H103</f>
        <v>6595.2</v>
      </c>
      <c r="I97" s="16">
        <f>I98+I103</f>
        <v>6595.2</v>
      </c>
      <c r="J97" s="1"/>
    </row>
    <row r="98" spans="1:10" ht="63.75" hidden="1" outlineLevel="2">
      <c r="A98" s="12" t="s">
        <v>79</v>
      </c>
      <c r="B98" s="13" t="s">
        <v>78</v>
      </c>
      <c r="C98" s="13" t="s">
        <v>80</v>
      </c>
      <c r="D98" s="13"/>
      <c r="E98" s="13"/>
      <c r="F98" s="16">
        <f>F99</f>
        <v>6545.2</v>
      </c>
      <c r="G98" s="16">
        <f>G99</f>
        <v>6545.2</v>
      </c>
      <c r="H98" s="16">
        <f>H99</f>
        <v>6545.2</v>
      </c>
      <c r="I98" s="16">
        <f>I99</f>
        <v>6545.2</v>
      </c>
      <c r="J98" s="1"/>
    </row>
    <row r="99" spans="1:10" ht="25.5" hidden="1" outlineLevel="3">
      <c r="A99" s="12" t="s">
        <v>19</v>
      </c>
      <c r="B99" s="13" t="s">
        <v>78</v>
      </c>
      <c r="C99" s="13" t="s">
        <v>80</v>
      </c>
      <c r="D99" s="13" t="s">
        <v>20</v>
      </c>
      <c r="E99" s="13"/>
      <c r="F99" s="16">
        <f>F100+F101+F102</f>
        <v>6545.2</v>
      </c>
      <c r="G99" s="16">
        <f>G100+G101+G102</f>
        <v>6545.2</v>
      </c>
      <c r="H99" s="16">
        <f>H100+H101+H102</f>
        <v>6545.2</v>
      </c>
      <c r="I99" s="16">
        <f>I100+I101+I102</f>
        <v>6545.2</v>
      </c>
      <c r="J99" s="1"/>
    </row>
    <row r="100" spans="1:10" ht="82.9" hidden="1" customHeight="1" outlineLevel="4">
      <c r="A100" s="12" t="s">
        <v>8</v>
      </c>
      <c r="B100" s="13" t="s">
        <v>78</v>
      </c>
      <c r="C100" s="13" t="s">
        <v>80</v>
      </c>
      <c r="D100" s="13" t="s">
        <v>20</v>
      </c>
      <c r="E100" s="13" t="s">
        <v>9</v>
      </c>
      <c r="F100" s="16">
        <v>6237.2</v>
      </c>
      <c r="G100" s="16">
        <v>6237.2</v>
      </c>
      <c r="H100" s="16">
        <v>6237.2</v>
      </c>
      <c r="I100" s="16">
        <v>6237.2</v>
      </c>
      <c r="J100" s="1"/>
    </row>
    <row r="101" spans="1:10" ht="38.25" hidden="1" outlineLevel="5">
      <c r="A101" s="12" t="s">
        <v>12</v>
      </c>
      <c r="B101" s="13" t="s">
        <v>78</v>
      </c>
      <c r="C101" s="13" t="s">
        <v>80</v>
      </c>
      <c r="D101" s="13" t="s">
        <v>20</v>
      </c>
      <c r="E101" s="13" t="s">
        <v>13</v>
      </c>
      <c r="F101" s="16">
        <v>300.39999999999998</v>
      </c>
      <c r="G101" s="16">
        <v>300.39999999999998</v>
      </c>
      <c r="H101" s="16">
        <v>300.39999999999998</v>
      </c>
      <c r="I101" s="16">
        <v>300.39999999999998</v>
      </c>
      <c r="J101" s="1"/>
    </row>
    <row r="102" spans="1:10" ht="25.5" hidden="1" outlineLevel="6">
      <c r="A102" s="12" t="s">
        <v>14</v>
      </c>
      <c r="B102" s="13" t="s">
        <v>78</v>
      </c>
      <c r="C102" s="13" t="s">
        <v>80</v>
      </c>
      <c r="D102" s="13" t="s">
        <v>20</v>
      </c>
      <c r="E102" s="13" t="s">
        <v>15</v>
      </c>
      <c r="F102" s="16">
        <v>7.6</v>
      </c>
      <c r="G102" s="16">
        <v>7.6</v>
      </c>
      <c r="H102" s="16">
        <v>7.6</v>
      </c>
      <c r="I102" s="16">
        <v>7.6</v>
      </c>
      <c r="J102" s="1"/>
    </row>
    <row r="103" spans="1:10" ht="25.5" hidden="1" outlineLevel="3">
      <c r="A103" s="12" t="s">
        <v>23</v>
      </c>
      <c r="B103" s="13" t="s">
        <v>78</v>
      </c>
      <c r="C103" s="13" t="s">
        <v>24</v>
      </c>
      <c r="D103" s="13"/>
      <c r="E103" s="13"/>
      <c r="F103" s="16">
        <f t="shared" ref="F103:I104" si="12">F104</f>
        <v>50</v>
      </c>
      <c r="G103" s="16">
        <f t="shared" si="12"/>
        <v>50</v>
      </c>
      <c r="H103" s="16">
        <f t="shared" si="12"/>
        <v>50</v>
      </c>
      <c r="I103" s="16">
        <f t="shared" si="12"/>
        <v>50</v>
      </c>
      <c r="J103" s="1"/>
    </row>
    <row r="104" spans="1:10" ht="25.5" hidden="1" outlineLevel="6">
      <c r="A104" s="12" t="s">
        <v>19</v>
      </c>
      <c r="B104" s="13" t="s">
        <v>78</v>
      </c>
      <c r="C104" s="13" t="s">
        <v>24</v>
      </c>
      <c r="D104" s="13" t="s">
        <v>20</v>
      </c>
      <c r="E104" s="13"/>
      <c r="F104" s="16">
        <f t="shared" si="12"/>
        <v>50</v>
      </c>
      <c r="G104" s="16">
        <f t="shared" si="12"/>
        <v>50</v>
      </c>
      <c r="H104" s="16">
        <f t="shared" si="12"/>
        <v>50</v>
      </c>
      <c r="I104" s="16">
        <f t="shared" si="12"/>
        <v>50</v>
      </c>
      <c r="J104" s="1"/>
    </row>
    <row r="105" spans="1:10" ht="38.25" hidden="1" outlineLevel="6">
      <c r="A105" s="12" t="s">
        <v>12</v>
      </c>
      <c r="B105" s="13" t="s">
        <v>78</v>
      </c>
      <c r="C105" s="13" t="s">
        <v>24</v>
      </c>
      <c r="D105" s="13" t="s">
        <v>20</v>
      </c>
      <c r="E105" s="13" t="s">
        <v>13</v>
      </c>
      <c r="F105" s="16">
        <v>50</v>
      </c>
      <c r="G105" s="16">
        <v>50</v>
      </c>
      <c r="H105" s="16">
        <v>50</v>
      </c>
      <c r="I105" s="16">
        <v>50</v>
      </c>
      <c r="J105" s="1"/>
    </row>
    <row r="106" spans="1:10" s="4" customFormat="1" ht="38.25" hidden="1" outlineLevel="6">
      <c r="A106" s="14" t="s">
        <v>81</v>
      </c>
      <c r="B106" s="15" t="s">
        <v>82</v>
      </c>
      <c r="C106" s="15"/>
      <c r="D106" s="15"/>
      <c r="E106" s="15"/>
      <c r="F106" s="17">
        <f>F113+F129+F217+F203+F212+F107</f>
        <v>767612.5</v>
      </c>
      <c r="G106" s="17">
        <f>G113+G129+G217+G203+G212+G107</f>
        <v>767612.5</v>
      </c>
      <c r="H106" s="17">
        <f>H113+H129+H217+H203+H212+H107</f>
        <v>117836.90000000001</v>
      </c>
      <c r="I106" s="17">
        <f>I113+I129+I217+I203+I212+I107</f>
        <v>117836.90000000001</v>
      </c>
      <c r="J106" s="3"/>
    </row>
    <row r="107" spans="1:10" s="4" customFormat="1" hidden="1" outlineLevel="6">
      <c r="A107" s="12" t="s">
        <v>1</v>
      </c>
      <c r="B107" s="19" t="s">
        <v>82</v>
      </c>
      <c r="C107" s="19" t="s">
        <v>2</v>
      </c>
      <c r="D107" s="19"/>
      <c r="E107" s="19"/>
      <c r="F107" s="16">
        <f t="shared" ref="F107:G109" si="13">F108</f>
        <v>3244</v>
      </c>
      <c r="G107" s="16">
        <f t="shared" si="13"/>
        <v>3244</v>
      </c>
      <c r="H107" s="16">
        <f t="shared" ref="H107:I109" si="14">H108</f>
        <v>3244</v>
      </c>
      <c r="I107" s="16">
        <f t="shared" si="14"/>
        <v>3244</v>
      </c>
      <c r="J107" s="3"/>
    </row>
    <row r="108" spans="1:10" s="4" customFormat="1" ht="25.5" hidden="1" outlineLevel="6">
      <c r="A108" s="18" t="s">
        <v>23</v>
      </c>
      <c r="B108" s="19" t="s">
        <v>82</v>
      </c>
      <c r="C108" s="19" t="s">
        <v>24</v>
      </c>
      <c r="D108" s="19"/>
      <c r="E108" s="19"/>
      <c r="F108" s="16">
        <f t="shared" si="13"/>
        <v>3244</v>
      </c>
      <c r="G108" s="16">
        <f t="shared" si="13"/>
        <v>3244</v>
      </c>
      <c r="H108" s="16">
        <f t="shared" si="14"/>
        <v>3244</v>
      </c>
      <c r="I108" s="16">
        <f t="shared" si="14"/>
        <v>3244</v>
      </c>
      <c r="J108" s="3"/>
    </row>
    <row r="109" spans="1:10" s="4" customFormat="1" ht="63.75" hidden="1" outlineLevel="6">
      <c r="A109" s="18" t="s">
        <v>429</v>
      </c>
      <c r="B109" s="19" t="s">
        <v>82</v>
      </c>
      <c r="C109" s="19" t="s">
        <v>24</v>
      </c>
      <c r="D109" s="19" t="s">
        <v>232</v>
      </c>
      <c r="E109" s="19"/>
      <c r="F109" s="16">
        <f t="shared" si="13"/>
        <v>3244</v>
      </c>
      <c r="G109" s="16">
        <f t="shared" si="13"/>
        <v>3244</v>
      </c>
      <c r="H109" s="16">
        <f t="shared" si="14"/>
        <v>3244</v>
      </c>
      <c r="I109" s="16">
        <f t="shared" si="14"/>
        <v>3244</v>
      </c>
      <c r="J109" s="3"/>
    </row>
    <row r="110" spans="1:10" s="4" customFormat="1" ht="30.75" hidden="1" customHeight="1" outlineLevel="6">
      <c r="A110" s="18" t="s">
        <v>430</v>
      </c>
      <c r="B110" s="19" t="s">
        <v>82</v>
      </c>
      <c r="C110" s="19" t="s">
        <v>24</v>
      </c>
      <c r="D110" s="19" t="s">
        <v>234</v>
      </c>
      <c r="E110" s="19"/>
      <c r="F110" s="16">
        <f>F111+F112</f>
        <v>3244</v>
      </c>
      <c r="G110" s="16">
        <f>G111+G112</f>
        <v>3244</v>
      </c>
      <c r="H110" s="16">
        <f t="shared" ref="H110:I110" si="15">H111+H112</f>
        <v>3244</v>
      </c>
      <c r="I110" s="16">
        <f t="shared" si="15"/>
        <v>3244</v>
      </c>
      <c r="J110" s="3"/>
    </row>
    <row r="111" spans="1:10" s="4" customFormat="1" ht="98.25" hidden="1" customHeight="1" outlineLevel="6">
      <c r="A111" s="18" t="s">
        <v>431</v>
      </c>
      <c r="B111" s="19" t="s">
        <v>82</v>
      </c>
      <c r="C111" s="19" t="s">
        <v>24</v>
      </c>
      <c r="D111" s="19" t="s">
        <v>234</v>
      </c>
      <c r="E111" s="19" t="s">
        <v>9</v>
      </c>
      <c r="F111" s="16">
        <v>2986</v>
      </c>
      <c r="G111" s="16">
        <v>2986</v>
      </c>
      <c r="H111" s="16">
        <v>2986</v>
      </c>
      <c r="I111" s="16">
        <v>2986</v>
      </c>
      <c r="J111" s="3"/>
    </row>
    <row r="112" spans="1:10" s="4" customFormat="1" ht="51" hidden="1" outlineLevel="6">
      <c r="A112" s="18" t="s">
        <v>432</v>
      </c>
      <c r="B112" s="19" t="s">
        <v>82</v>
      </c>
      <c r="C112" s="19" t="s">
        <v>24</v>
      </c>
      <c r="D112" s="19" t="s">
        <v>234</v>
      </c>
      <c r="E112" s="19" t="s">
        <v>13</v>
      </c>
      <c r="F112" s="16">
        <v>258</v>
      </c>
      <c r="G112" s="16">
        <v>258</v>
      </c>
      <c r="H112" s="16">
        <v>258</v>
      </c>
      <c r="I112" s="16">
        <v>258</v>
      </c>
      <c r="J112" s="3"/>
    </row>
    <row r="113" spans="1:10" s="4" customFormat="1" hidden="1" outlineLevel="2">
      <c r="A113" s="12" t="s">
        <v>48</v>
      </c>
      <c r="B113" s="13" t="s">
        <v>82</v>
      </c>
      <c r="C113" s="13" t="s">
        <v>49</v>
      </c>
      <c r="D113" s="13"/>
      <c r="E113" s="13"/>
      <c r="F113" s="16">
        <f t="shared" ref="F113:I115" si="16">F114</f>
        <v>384184.3</v>
      </c>
      <c r="G113" s="16">
        <f t="shared" si="16"/>
        <v>384184.3</v>
      </c>
      <c r="H113" s="16">
        <f t="shared" si="16"/>
        <v>21084.3</v>
      </c>
      <c r="I113" s="16">
        <f t="shared" si="16"/>
        <v>21084.3</v>
      </c>
      <c r="J113" s="3"/>
    </row>
    <row r="114" spans="1:10" ht="25.5" hidden="1" outlineLevel="3">
      <c r="A114" s="12" t="s">
        <v>83</v>
      </c>
      <c r="B114" s="13" t="s">
        <v>82</v>
      </c>
      <c r="C114" s="13" t="s">
        <v>84</v>
      </c>
      <c r="D114" s="13"/>
      <c r="E114" s="13"/>
      <c r="F114" s="16">
        <f t="shared" si="16"/>
        <v>384184.3</v>
      </c>
      <c r="G114" s="16">
        <f t="shared" si="16"/>
        <v>384184.3</v>
      </c>
      <c r="H114" s="16">
        <f t="shared" si="16"/>
        <v>21084.3</v>
      </c>
      <c r="I114" s="16">
        <f t="shared" si="16"/>
        <v>21084.3</v>
      </c>
      <c r="J114" s="1"/>
    </row>
    <row r="115" spans="1:10" ht="38.25" hidden="1" outlineLevel="6">
      <c r="A115" s="12" t="s">
        <v>358</v>
      </c>
      <c r="B115" s="13" t="s">
        <v>82</v>
      </c>
      <c r="C115" s="13" t="s">
        <v>84</v>
      </c>
      <c r="D115" s="13" t="s">
        <v>85</v>
      </c>
      <c r="E115" s="13"/>
      <c r="F115" s="16">
        <f t="shared" si="16"/>
        <v>384184.3</v>
      </c>
      <c r="G115" s="16">
        <f t="shared" si="16"/>
        <v>384184.3</v>
      </c>
      <c r="H115" s="16">
        <f t="shared" si="16"/>
        <v>21084.3</v>
      </c>
      <c r="I115" s="16">
        <f t="shared" si="16"/>
        <v>21084.3</v>
      </c>
      <c r="J115" s="1"/>
    </row>
    <row r="116" spans="1:10" s="4" customFormat="1" ht="70.5" hidden="1" customHeight="1">
      <c r="A116" s="12" t="s">
        <v>86</v>
      </c>
      <c r="B116" s="13" t="s">
        <v>82</v>
      </c>
      <c r="C116" s="13" t="s">
        <v>84</v>
      </c>
      <c r="D116" s="13" t="s">
        <v>87</v>
      </c>
      <c r="E116" s="13"/>
      <c r="F116" s="16">
        <f>F119+F121+F123+F125+F117+F127</f>
        <v>384184.3</v>
      </c>
      <c r="G116" s="16">
        <f>G119+G121+G123+G125+G117+G127</f>
        <v>384184.3</v>
      </c>
      <c r="H116" s="16">
        <f>H119+H121+H123+H125+H117</f>
        <v>21084.3</v>
      </c>
      <c r="I116" s="16">
        <f>I119+I121+I123+I125+I117</f>
        <v>21084.3</v>
      </c>
      <c r="J116" s="3"/>
    </row>
    <row r="117" spans="1:10" s="4" customFormat="1" ht="52.5" hidden="1" customHeight="1">
      <c r="A117" s="18" t="s">
        <v>433</v>
      </c>
      <c r="B117" s="19" t="s">
        <v>82</v>
      </c>
      <c r="C117" s="19" t="s">
        <v>84</v>
      </c>
      <c r="D117" s="19" t="s">
        <v>235</v>
      </c>
      <c r="E117" s="19"/>
      <c r="F117" s="16">
        <f t="shared" ref="F117:G117" si="17">F118</f>
        <v>63120</v>
      </c>
      <c r="G117" s="16">
        <f t="shared" si="17"/>
        <v>63120</v>
      </c>
      <c r="H117" s="16">
        <f>H118</f>
        <v>20</v>
      </c>
      <c r="I117" s="16">
        <f>I118</f>
        <v>20</v>
      </c>
      <c r="J117" s="3"/>
    </row>
    <row r="118" spans="1:10" s="4" customFormat="1" ht="45.75" hidden="1" customHeight="1">
      <c r="A118" s="18" t="s">
        <v>434</v>
      </c>
      <c r="B118" s="19" t="s">
        <v>82</v>
      </c>
      <c r="C118" s="19" t="s">
        <v>84</v>
      </c>
      <c r="D118" s="19" t="s">
        <v>235</v>
      </c>
      <c r="E118" s="19" t="s">
        <v>104</v>
      </c>
      <c r="F118" s="16">
        <v>63120</v>
      </c>
      <c r="G118" s="16">
        <v>63120</v>
      </c>
      <c r="H118" s="16">
        <v>20</v>
      </c>
      <c r="I118" s="16">
        <v>20</v>
      </c>
      <c r="J118" s="3"/>
    </row>
    <row r="119" spans="1:10" ht="51" hidden="1" outlineLevel="1">
      <c r="A119" s="12" t="s">
        <v>359</v>
      </c>
      <c r="B119" s="13" t="s">
        <v>82</v>
      </c>
      <c r="C119" s="13" t="s">
        <v>84</v>
      </c>
      <c r="D119" s="13" t="s">
        <v>88</v>
      </c>
      <c r="E119" s="13"/>
      <c r="F119" s="16">
        <f>F120</f>
        <v>15056.8</v>
      </c>
      <c r="G119" s="16">
        <f>G120</f>
        <v>15056.8</v>
      </c>
      <c r="H119" s="16">
        <f>H120</f>
        <v>15056.8</v>
      </c>
      <c r="I119" s="16">
        <f>I120</f>
        <v>15056.8</v>
      </c>
      <c r="J119" s="1"/>
    </row>
    <row r="120" spans="1:10" ht="38.25" hidden="1" outlineLevel="2">
      <c r="A120" s="12" t="s">
        <v>12</v>
      </c>
      <c r="B120" s="13" t="s">
        <v>82</v>
      </c>
      <c r="C120" s="13" t="s">
        <v>84</v>
      </c>
      <c r="D120" s="13" t="s">
        <v>88</v>
      </c>
      <c r="E120" s="13" t="s">
        <v>13</v>
      </c>
      <c r="F120" s="16">
        <v>15056.8</v>
      </c>
      <c r="G120" s="16">
        <v>15056.8</v>
      </c>
      <c r="H120" s="16">
        <v>15056.8</v>
      </c>
      <c r="I120" s="16">
        <v>15056.8</v>
      </c>
      <c r="J120" s="1"/>
    </row>
    <row r="121" spans="1:10" ht="63.75" hidden="1" outlineLevel="3">
      <c r="A121" s="12" t="s">
        <v>304</v>
      </c>
      <c r="B121" s="13" t="s">
        <v>82</v>
      </c>
      <c r="C121" s="13" t="s">
        <v>84</v>
      </c>
      <c r="D121" s="13" t="s">
        <v>89</v>
      </c>
      <c r="E121" s="13"/>
      <c r="F121" s="16">
        <f>F122</f>
        <v>152100</v>
      </c>
      <c r="G121" s="16">
        <f>G122</f>
        <v>152100</v>
      </c>
      <c r="H121" s="16">
        <f>H122</f>
        <v>2100</v>
      </c>
      <c r="I121" s="16">
        <f>I122</f>
        <v>2100</v>
      </c>
      <c r="J121" s="1"/>
    </row>
    <row r="122" spans="1:10" ht="38.25" hidden="1" outlineLevel="3">
      <c r="A122" s="12" t="s">
        <v>12</v>
      </c>
      <c r="B122" s="13" t="s">
        <v>82</v>
      </c>
      <c r="C122" s="13" t="s">
        <v>84</v>
      </c>
      <c r="D122" s="13" t="s">
        <v>89</v>
      </c>
      <c r="E122" s="13" t="s">
        <v>13</v>
      </c>
      <c r="F122" s="16">
        <v>152100</v>
      </c>
      <c r="G122" s="16">
        <v>152100</v>
      </c>
      <c r="H122" s="16">
        <v>2100</v>
      </c>
      <c r="I122" s="16">
        <v>2100</v>
      </c>
      <c r="J122" s="1"/>
    </row>
    <row r="123" spans="1:10" ht="63.75" hidden="1" outlineLevel="4">
      <c r="A123" s="12" t="s">
        <v>305</v>
      </c>
      <c r="B123" s="13" t="s">
        <v>82</v>
      </c>
      <c r="C123" s="13" t="s">
        <v>84</v>
      </c>
      <c r="D123" s="13" t="s">
        <v>90</v>
      </c>
      <c r="E123" s="13"/>
      <c r="F123" s="16">
        <f>F124</f>
        <v>3900</v>
      </c>
      <c r="G123" s="16">
        <f>G124</f>
        <v>3900</v>
      </c>
      <c r="H123" s="16">
        <f>H124</f>
        <v>3900</v>
      </c>
      <c r="I123" s="16">
        <f>I124</f>
        <v>3900</v>
      </c>
      <c r="J123" s="1"/>
    </row>
    <row r="124" spans="1:10" ht="38.25" hidden="1" outlineLevel="5">
      <c r="A124" s="12" t="s">
        <v>12</v>
      </c>
      <c r="B124" s="13" t="s">
        <v>82</v>
      </c>
      <c r="C124" s="13" t="s">
        <v>84</v>
      </c>
      <c r="D124" s="13" t="s">
        <v>90</v>
      </c>
      <c r="E124" s="13" t="s">
        <v>13</v>
      </c>
      <c r="F124" s="16">
        <v>3900</v>
      </c>
      <c r="G124" s="16">
        <v>3900</v>
      </c>
      <c r="H124" s="16">
        <v>3900</v>
      </c>
      <c r="I124" s="16">
        <v>3900</v>
      </c>
      <c r="J124" s="1"/>
    </row>
    <row r="125" spans="1:10" ht="136.9" hidden="1" customHeight="1" outlineLevel="6">
      <c r="A125" s="12" t="s">
        <v>306</v>
      </c>
      <c r="B125" s="13" t="s">
        <v>82</v>
      </c>
      <c r="C125" s="13" t="s">
        <v>84</v>
      </c>
      <c r="D125" s="13" t="s">
        <v>91</v>
      </c>
      <c r="E125" s="13"/>
      <c r="F125" s="16">
        <f>F126</f>
        <v>7.5</v>
      </c>
      <c r="G125" s="16">
        <f>G126</f>
        <v>7.5</v>
      </c>
      <c r="H125" s="16">
        <f>H126</f>
        <v>7.5</v>
      </c>
      <c r="I125" s="16">
        <f>I126</f>
        <v>7.5</v>
      </c>
      <c r="J125" s="1"/>
    </row>
    <row r="126" spans="1:10" ht="38.25" hidden="1" outlineLevel="5">
      <c r="A126" s="12" t="s">
        <v>12</v>
      </c>
      <c r="B126" s="13" t="s">
        <v>82</v>
      </c>
      <c r="C126" s="13" t="s">
        <v>84</v>
      </c>
      <c r="D126" s="13" t="s">
        <v>91</v>
      </c>
      <c r="E126" s="13" t="s">
        <v>13</v>
      </c>
      <c r="F126" s="16">
        <v>7.5</v>
      </c>
      <c r="G126" s="16">
        <v>7.5</v>
      </c>
      <c r="H126" s="16">
        <v>7.5</v>
      </c>
      <c r="I126" s="16">
        <v>7.5</v>
      </c>
      <c r="J126" s="1"/>
    </row>
    <row r="127" spans="1:10" s="37" customFormat="1" ht="25.5" hidden="1" outlineLevel="5">
      <c r="A127" s="32" t="s">
        <v>483</v>
      </c>
      <c r="B127" s="13" t="s">
        <v>82</v>
      </c>
      <c r="C127" s="13" t="s">
        <v>84</v>
      </c>
      <c r="D127" s="13" t="s">
        <v>484</v>
      </c>
      <c r="E127" s="13"/>
      <c r="F127" s="16">
        <f>F128</f>
        <v>150000</v>
      </c>
      <c r="G127" s="16">
        <f>G128</f>
        <v>150000</v>
      </c>
      <c r="H127" s="16"/>
      <c r="I127" s="16"/>
      <c r="J127" s="1"/>
    </row>
    <row r="128" spans="1:10" s="37" customFormat="1" ht="38.25" hidden="1" outlineLevel="5">
      <c r="A128" s="18" t="s">
        <v>416</v>
      </c>
      <c r="B128" s="13" t="s">
        <v>82</v>
      </c>
      <c r="C128" s="13" t="s">
        <v>84</v>
      </c>
      <c r="D128" s="13" t="s">
        <v>484</v>
      </c>
      <c r="E128" s="13" t="s">
        <v>13</v>
      </c>
      <c r="F128" s="16">
        <v>150000</v>
      </c>
      <c r="G128" s="16">
        <v>150000</v>
      </c>
      <c r="H128" s="16"/>
      <c r="I128" s="16"/>
      <c r="J128" s="1"/>
    </row>
    <row r="129" spans="1:10" hidden="1" outlineLevel="6">
      <c r="A129" s="12" t="s">
        <v>92</v>
      </c>
      <c r="B129" s="13" t="s">
        <v>82</v>
      </c>
      <c r="C129" s="13" t="s">
        <v>93</v>
      </c>
      <c r="D129" s="13"/>
      <c r="E129" s="13"/>
      <c r="F129" s="16">
        <f>F130+F144+F162+F191</f>
        <v>104213</v>
      </c>
      <c r="G129" s="16">
        <f>G130+G144+G162+G191</f>
        <v>104213</v>
      </c>
      <c r="H129" s="16">
        <f>H130+H144+H162+H191</f>
        <v>92644.200000000012</v>
      </c>
      <c r="I129" s="16">
        <f>I130+I144+I162+I191</f>
        <v>92644.200000000012</v>
      </c>
      <c r="J129" s="1"/>
    </row>
    <row r="130" spans="1:10" hidden="1" outlineLevel="5">
      <c r="A130" s="12" t="s">
        <v>94</v>
      </c>
      <c r="B130" s="13" t="s">
        <v>82</v>
      </c>
      <c r="C130" s="13" t="s">
        <v>95</v>
      </c>
      <c r="D130" s="13"/>
      <c r="E130" s="13"/>
      <c r="F130" s="16">
        <f t="shared" ref="F130:I131" si="18">F131</f>
        <v>7051.8</v>
      </c>
      <c r="G130" s="16">
        <f t="shared" si="18"/>
        <v>7051.8</v>
      </c>
      <c r="H130" s="16">
        <f t="shared" si="18"/>
        <v>7051.8</v>
      </c>
      <c r="I130" s="16">
        <f t="shared" si="18"/>
        <v>7051.8</v>
      </c>
      <c r="J130" s="1"/>
    </row>
    <row r="131" spans="1:10" ht="38.25" hidden="1" outlineLevel="6">
      <c r="A131" s="12" t="s">
        <v>358</v>
      </c>
      <c r="B131" s="13" t="s">
        <v>82</v>
      </c>
      <c r="C131" s="13" t="s">
        <v>95</v>
      </c>
      <c r="D131" s="13" t="s">
        <v>85</v>
      </c>
      <c r="E131" s="13"/>
      <c r="F131" s="16">
        <f t="shared" si="18"/>
        <v>7051.8</v>
      </c>
      <c r="G131" s="16">
        <f t="shared" si="18"/>
        <v>7051.8</v>
      </c>
      <c r="H131" s="16">
        <f t="shared" si="18"/>
        <v>7051.8</v>
      </c>
      <c r="I131" s="16">
        <f t="shared" si="18"/>
        <v>7051.8</v>
      </c>
      <c r="J131" s="1"/>
    </row>
    <row r="132" spans="1:10" ht="25.5" hidden="1" outlineLevel="5">
      <c r="A132" s="12" t="s">
        <v>96</v>
      </c>
      <c r="B132" s="13" t="s">
        <v>82</v>
      </c>
      <c r="C132" s="13" t="s">
        <v>95</v>
      </c>
      <c r="D132" s="13" t="s">
        <v>97</v>
      </c>
      <c r="E132" s="13"/>
      <c r="F132" s="16">
        <f>F133+F136+F138+F140+F142</f>
        <v>7051.8</v>
      </c>
      <c r="G132" s="16">
        <f>G133+G136+G138+G140+G142</f>
        <v>7051.8</v>
      </c>
      <c r="H132" s="16">
        <f t="shared" ref="H132:I132" si="19">H133+H136+H138+H140+H142</f>
        <v>7051.8</v>
      </c>
      <c r="I132" s="16">
        <f t="shared" si="19"/>
        <v>7051.8</v>
      </c>
      <c r="J132" s="1"/>
    </row>
    <row r="133" spans="1:10" ht="51" hidden="1" outlineLevel="6">
      <c r="A133" s="12" t="s">
        <v>307</v>
      </c>
      <c r="B133" s="13" t="s">
        <v>82</v>
      </c>
      <c r="C133" s="13" t="s">
        <v>95</v>
      </c>
      <c r="D133" s="13" t="s">
        <v>98</v>
      </c>
      <c r="E133" s="13"/>
      <c r="F133" s="16">
        <f>F134+F135</f>
        <v>3951.8</v>
      </c>
      <c r="G133" s="16">
        <f>G134+G135</f>
        <v>3951.8</v>
      </c>
      <c r="H133" s="16">
        <f>H134+H135</f>
        <v>3951.8</v>
      </c>
      <c r="I133" s="16">
        <f>I134+I135</f>
        <v>3951.8</v>
      </c>
      <c r="J133" s="1"/>
    </row>
    <row r="134" spans="1:10" ht="38.25" hidden="1" outlineLevel="1">
      <c r="A134" s="12" t="s">
        <v>12</v>
      </c>
      <c r="B134" s="13" t="s">
        <v>82</v>
      </c>
      <c r="C134" s="13" t="s">
        <v>95</v>
      </c>
      <c r="D134" s="13" t="s">
        <v>98</v>
      </c>
      <c r="E134" s="13" t="s">
        <v>13</v>
      </c>
      <c r="F134" s="16">
        <v>2951.8</v>
      </c>
      <c r="G134" s="16">
        <v>2951.8</v>
      </c>
      <c r="H134" s="16">
        <v>2951.8</v>
      </c>
      <c r="I134" s="16">
        <v>2951.8</v>
      </c>
      <c r="J134" s="1"/>
    </row>
    <row r="135" spans="1:10" ht="25.5" hidden="1" outlineLevel="2">
      <c r="A135" s="12" t="s">
        <v>14</v>
      </c>
      <c r="B135" s="13" t="s">
        <v>82</v>
      </c>
      <c r="C135" s="13" t="s">
        <v>95</v>
      </c>
      <c r="D135" s="13" t="s">
        <v>98</v>
      </c>
      <c r="E135" s="13" t="s">
        <v>15</v>
      </c>
      <c r="F135" s="16">
        <v>1000</v>
      </c>
      <c r="G135" s="16">
        <v>1000</v>
      </c>
      <c r="H135" s="16">
        <v>1000</v>
      </c>
      <c r="I135" s="16">
        <v>1000</v>
      </c>
      <c r="J135" s="1"/>
    </row>
    <row r="136" spans="1:10" ht="25.5" hidden="1" outlineLevel="3">
      <c r="A136" s="12" t="s">
        <v>308</v>
      </c>
      <c r="B136" s="13" t="s">
        <v>82</v>
      </c>
      <c r="C136" s="13" t="s">
        <v>95</v>
      </c>
      <c r="D136" s="13" t="s">
        <v>99</v>
      </c>
      <c r="E136" s="13"/>
      <c r="F136" s="16">
        <f>F137</f>
        <v>2000</v>
      </c>
      <c r="G136" s="16">
        <f>G137</f>
        <v>2000</v>
      </c>
      <c r="H136" s="16">
        <f>H137</f>
        <v>2000</v>
      </c>
      <c r="I136" s="16">
        <f>I137</f>
        <v>2000</v>
      </c>
      <c r="J136" s="1"/>
    </row>
    <row r="137" spans="1:10" ht="38.25" hidden="1" outlineLevel="4">
      <c r="A137" s="12" t="s">
        <v>12</v>
      </c>
      <c r="B137" s="13" t="s">
        <v>82</v>
      </c>
      <c r="C137" s="13" t="s">
        <v>95</v>
      </c>
      <c r="D137" s="13" t="s">
        <v>99</v>
      </c>
      <c r="E137" s="13" t="s">
        <v>13</v>
      </c>
      <c r="F137" s="16">
        <v>2000</v>
      </c>
      <c r="G137" s="16">
        <v>2000</v>
      </c>
      <c r="H137" s="16">
        <v>2000</v>
      </c>
      <c r="I137" s="16">
        <v>2000</v>
      </c>
      <c r="J137" s="1"/>
    </row>
    <row r="138" spans="1:10" ht="63.75" hidden="1" outlineLevel="5">
      <c r="A138" s="12" t="s">
        <v>309</v>
      </c>
      <c r="B138" s="13" t="s">
        <v>82</v>
      </c>
      <c r="C138" s="13" t="s">
        <v>95</v>
      </c>
      <c r="D138" s="13" t="s">
        <v>100</v>
      </c>
      <c r="E138" s="13"/>
      <c r="F138" s="16">
        <f>F139</f>
        <v>40</v>
      </c>
      <c r="G138" s="16">
        <f>G139</f>
        <v>40</v>
      </c>
      <c r="H138" s="16">
        <f>H139</f>
        <v>40</v>
      </c>
      <c r="I138" s="16">
        <f>I139</f>
        <v>40</v>
      </c>
      <c r="J138" s="1"/>
    </row>
    <row r="139" spans="1:10" ht="38.25" hidden="1" outlineLevel="6">
      <c r="A139" s="12" t="s">
        <v>12</v>
      </c>
      <c r="B139" s="13" t="s">
        <v>82</v>
      </c>
      <c r="C139" s="13" t="s">
        <v>95</v>
      </c>
      <c r="D139" s="13" t="s">
        <v>100</v>
      </c>
      <c r="E139" s="13" t="s">
        <v>13</v>
      </c>
      <c r="F139" s="16">
        <v>40</v>
      </c>
      <c r="G139" s="16">
        <v>40</v>
      </c>
      <c r="H139" s="16">
        <v>40</v>
      </c>
      <c r="I139" s="16">
        <v>40</v>
      </c>
      <c r="J139" s="1"/>
    </row>
    <row r="140" spans="1:10" ht="63.75" hidden="1" outlineLevel="5">
      <c r="A140" s="12" t="s">
        <v>310</v>
      </c>
      <c r="B140" s="13" t="s">
        <v>82</v>
      </c>
      <c r="C140" s="13" t="s">
        <v>95</v>
      </c>
      <c r="D140" s="13" t="s">
        <v>101</v>
      </c>
      <c r="E140" s="13"/>
      <c r="F140" s="16">
        <f>F141</f>
        <v>400</v>
      </c>
      <c r="G140" s="16">
        <f>G141</f>
        <v>400</v>
      </c>
      <c r="H140" s="16">
        <f>H141</f>
        <v>400</v>
      </c>
      <c r="I140" s="16">
        <f>I141</f>
        <v>400</v>
      </c>
      <c r="J140" s="1"/>
    </row>
    <row r="141" spans="1:10" ht="38.25" hidden="1" outlineLevel="6">
      <c r="A141" s="12" t="s">
        <v>12</v>
      </c>
      <c r="B141" s="13" t="s">
        <v>82</v>
      </c>
      <c r="C141" s="13" t="s">
        <v>95</v>
      </c>
      <c r="D141" s="13" t="s">
        <v>101</v>
      </c>
      <c r="E141" s="13" t="s">
        <v>13</v>
      </c>
      <c r="F141" s="16">
        <v>400</v>
      </c>
      <c r="G141" s="16">
        <v>400</v>
      </c>
      <c r="H141" s="16">
        <v>400</v>
      </c>
      <c r="I141" s="16">
        <v>400</v>
      </c>
      <c r="J141" s="1"/>
    </row>
    <row r="142" spans="1:10" ht="51" hidden="1" outlineLevel="5">
      <c r="A142" s="12" t="s">
        <v>311</v>
      </c>
      <c r="B142" s="13" t="s">
        <v>82</v>
      </c>
      <c r="C142" s="13" t="s">
        <v>95</v>
      </c>
      <c r="D142" s="13" t="s">
        <v>102</v>
      </c>
      <c r="E142" s="13"/>
      <c r="F142" s="16">
        <f>F143</f>
        <v>660</v>
      </c>
      <c r="G142" s="16">
        <f>G143</f>
        <v>660</v>
      </c>
      <c r="H142" s="16">
        <f>H143</f>
        <v>660</v>
      </c>
      <c r="I142" s="16">
        <f>I143</f>
        <v>660</v>
      </c>
      <c r="J142" s="1"/>
    </row>
    <row r="143" spans="1:10" ht="38.25" hidden="1" outlineLevel="6">
      <c r="A143" s="12" t="s">
        <v>103</v>
      </c>
      <c r="B143" s="13" t="s">
        <v>82</v>
      </c>
      <c r="C143" s="13" t="s">
        <v>95</v>
      </c>
      <c r="D143" s="13" t="s">
        <v>102</v>
      </c>
      <c r="E143" s="13" t="s">
        <v>104</v>
      </c>
      <c r="F143" s="16">
        <v>660</v>
      </c>
      <c r="G143" s="16">
        <v>660</v>
      </c>
      <c r="H143" s="16">
        <v>660</v>
      </c>
      <c r="I143" s="16">
        <v>660</v>
      </c>
      <c r="J143" s="1"/>
    </row>
    <row r="144" spans="1:10" hidden="1" outlineLevel="5">
      <c r="A144" s="12" t="s">
        <v>105</v>
      </c>
      <c r="B144" s="13" t="s">
        <v>82</v>
      </c>
      <c r="C144" s="13" t="s">
        <v>106</v>
      </c>
      <c r="D144" s="13"/>
      <c r="E144" s="13"/>
      <c r="F144" s="16">
        <f>F145+F157</f>
        <v>6471.5999999999995</v>
      </c>
      <c r="G144" s="16">
        <f>G145+G157</f>
        <v>6471.5999999999995</v>
      </c>
      <c r="H144" s="16">
        <f t="shared" ref="H144:I144" si="20">H145+H157</f>
        <v>3471.2</v>
      </c>
      <c r="I144" s="16">
        <f t="shared" si="20"/>
        <v>3471.2</v>
      </c>
      <c r="J144" s="1"/>
    </row>
    <row r="145" spans="1:10" ht="38.25" hidden="1" outlineLevel="6">
      <c r="A145" s="12" t="s">
        <v>358</v>
      </c>
      <c r="B145" s="13" t="s">
        <v>82</v>
      </c>
      <c r="C145" s="13" t="s">
        <v>106</v>
      </c>
      <c r="D145" s="13" t="s">
        <v>85</v>
      </c>
      <c r="E145" s="13"/>
      <c r="F145" s="16">
        <f>F146</f>
        <v>4304.0999999999995</v>
      </c>
      <c r="G145" s="16">
        <f>G146</f>
        <v>4304.0999999999995</v>
      </c>
      <c r="H145" s="16">
        <f>H146</f>
        <v>3454.1</v>
      </c>
      <c r="I145" s="16">
        <f>I146</f>
        <v>3454.1</v>
      </c>
      <c r="J145" s="1"/>
    </row>
    <row r="146" spans="1:10" ht="38.25" hidden="1" outlineLevel="5">
      <c r="A146" s="12" t="s">
        <v>107</v>
      </c>
      <c r="B146" s="13" t="s">
        <v>82</v>
      </c>
      <c r="C146" s="13" t="s">
        <v>106</v>
      </c>
      <c r="D146" s="13" t="s">
        <v>108</v>
      </c>
      <c r="E146" s="13"/>
      <c r="F146" s="16">
        <f>F147+F149+F151+F153+F155</f>
        <v>4304.0999999999995</v>
      </c>
      <c r="G146" s="16">
        <f>G147+G149+G151+G153+G155</f>
        <v>4304.0999999999995</v>
      </c>
      <c r="H146" s="16">
        <f>H147+H149+H151+H153+H155</f>
        <v>3454.1</v>
      </c>
      <c r="I146" s="16">
        <f>I147+I149+I151+I153+I155</f>
        <v>3454.1</v>
      </c>
      <c r="J146" s="1"/>
    </row>
    <row r="147" spans="1:10" ht="25.5" hidden="1" outlineLevel="6">
      <c r="A147" s="12" t="s">
        <v>312</v>
      </c>
      <c r="B147" s="13" t="s">
        <v>82</v>
      </c>
      <c r="C147" s="13" t="s">
        <v>106</v>
      </c>
      <c r="D147" s="13" t="s">
        <v>109</v>
      </c>
      <c r="E147" s="13"/>
      <c r="F147" s="16">
        <f>F148</f>
        <v>1325.9</v>
      </c>
      <c r="G147" s="16">
        <f>G148</f>
        <v>1325.9</v>
      </c>
      <c r="H147" s="16">
        <f>H148</f>
        <v>1325.9</v>
      </c>
      <c r="I147" s="16">
        <f>I148</f>
        <v>1325.9</v>
      </c>
      <c r="J147" s="1"/>
    </row>
    <row r="148" spans="1:10" ht="38.25" hidden="1" outlineLevel="2">
      <c r="A148" s="12" t="s">
        <v>12</v>
      </c>
      <c r="B148" s="13" t="s">
        <v>82</v>
      </c>
      <c r="C148" s="13" t="s">
        <v>106</v>
      </c>
      <c r="D148" s="13" t="s">
        <v>109</v>
      </c>
      <c r="E148" s="13" t="s">
        <v>13</v>
      </c>
      <c r="F148" s="16">
        <v>1325.9</v>
      </c>
      <c r="G148" s="16">
        <v>1325.9</v>
      </c>
      <c r="H148" s="16">
        <v>1325.9</v>
      </c>
      <c r="I148" s="16">
        <v>1325.9</v>
      </c>
      <c r="J148" s="1"/>
    </row>
    <row r="149" spans="1:10" ht="38.25" hidden="1" outlineLevel="3">
      <c r="A149" s="12" t="s">
        <v>313</v>
      </c>
      <c r="B149" s="13" t="s">
        <v>82</v>
      </c>
      <c r="C149" s="13" t="s">
        <v>106</v>
      </c>
      <c r="D149" s="13" t="s">
        <v>110</v>
      </c>
      <c r="E149" s="13"/>
      <c r="F149" s="16">
        <f>F150</f>
        <v>945</v>
      </c>
      <c r="G149" s="16">
        <f>G150</f>
        <v>945</v>
      </c>
      <c r="H149" s="16">
        <f>H150</f>
        <v>95</v>
      </c>
      <c r="I149" s="16">
        <f>I150</f>
        <v>95</v>
      </c>
      <c r="J149" s="1"/>
    </row>
    <row r="150" spans="1:10" ht="38.25" hidden="1" outlineLevel="4">
      <c r="A150" s="12" t="s">
        <v>12</v>
      </c>
      <c r="B150" s="13" t="s">
        <v>82</v>
      </c>
      <c r="C150" s="13" t="s">
        <v>106</v>
      </c>
      <c r="D150" s="13" t="s">
        <v>110</v>
      </c>
      <c r="E150" s="13" t="s">
        <v>13</v>
      </c>
      <c r="F150" s="16">
        <v>945</v>
      </c>
      <c r="G150" s="16">
        <v>945</v>
      </c>
      <c r="H150" s="16">
        <v>95</v>
      </c>
      <c r="I150" s="16">
        <v>95</v>
      </c>
      <c r="J150" s="1"/>
    </row>
    <row r="151" spans="1:10" ht="51" hidden="1" outlineLevel="5">
      <c r="A151" s="12" t="s">
        <v>411</v>
      </c>
      <c r="B151" s="13" t="s">
        <v>82</v>
      </c>
      <c r="C151" s="13" t="s">
        <v>106</v>
      </c>
      <c r="D151" s="13" t="s">
        <v>360</v>
      </c>
      <c r="E151" s="13"/>
      <c r="F151" s="16">
        <f>F152</f>
        <v>27.5</v>
      </c>
      <c r="G151" s="16">
        <f>G152</f>
        <v>27.5</v>
      </c>
      <c r="H151" s="16">
        <f>H152</f>
        <v>27.5</v>
      </c>
      <c r="I151" s="16">
        <f>I152</f>
        <v>27.5</v>
      </c>
      <c r="J151" s="1"/>
    </row>
    <row r="152" spans="1:10" ht="38.25" hidden="1" outlineLevel="6">
      <c r="A152" s="12" t="s">
        <v>103</v>
      </c>
      <c r="B152" s="13" t="s">
        <v>82</v>
      </c>
      <c r="C152" s="13" t="s">
        <v>106</v>
      </c>
      <c r="D152" s="13" t="s">
        <v>360</v>
      </c>
      <c r="E152" s="13" t="s">
        <v>104</v>
      </c>
      <c r="F152" s="16">
        <v>27.5</v>
      </c>
      <c r="G152" s="16">
        <v>27.5</v>
      </c>
      <c r="H152" s="16">
        <v>27.5</v>
      </c>
      <c r="I152" s="16">
        <v>27.5</v>
      </c>
      <c r="J152" s="1"/>
    </row>
    <row r="153" spans="1:10" ht="51" hidden="1" outlineLevel="5">
      <c r="A153" s="12" t="s">
        <v>314</v>
      </c>
      <c r="B153" s="13" t="s">
        <v>82</v>
      </c>
      <c r="C153" s="13" t="s">
        <v>106</v>
      </c>
      <c r="D153" s="13" t="s">
        <v>111</v>
      </c>
      <c r="E153" s="13"/>
      <c r="F153" s="16">
        <f>F154</f>
        <v>2000</v>
      </c>
      <c r="G153" s="16">
        <f>G154</f>
        <v>2000</v>
      </c>
      <c r="H153" s="16">
        <f>H154</f>
        <v>2000</v>
      </c>
      <c r="I153" s="16">
        <f>I154</f>
        <v>2000</v>
      </c>
      <c r="J153" s="1"/>
    </row>
    <row r="154" spans="1:10" ht="38.25" hidden="1" outlineLevel="6">
      <c r="A154" s="12" t="s">
        <v>103</v>
      </c>
      <c r="B154" s="13" t="s">
        <v>82</v>
      </c>
      <c r="C154" s="13" t="s">
        <v>106</v>
      </c>
      <c r="D154" s="13" t="s">
        <v>111</v>
      </c>
      <c r="E154" s="13" t="s">
        <v>104</v>
      </c>
      <c r="F154" s="16">
        <v>2000</v>
      </c>
      <c r="G154" s="16">
        <v>2000</v>
      </c>
      <c r="H154" s="16">
        <v>2000</v>
      </c>
      <c r="I154" s="16">
        <v>2000</v>
      </c>
      <c r="J154" s="1"/>
    </row>
    <row r="155" spans="1:10" ht="25.5" hidden="1" outlineLevel="5">
      <c r="A155" s="12" t="s">
        <v>112</v>
      </c>
      <c r="B155" s="13" t="s">
        <v>82</v>
      </c>
      <c r="C155" s="13" t="s">
        <v>106</v>
      </c>
      <c r="D155" s="13" t="s">
        <v>113</v>
      </c>
      <c r="E155" s="13"/>
      <c r="F155" s="16">
        <f>F156</f>
        <v>5.7</v>
      </c>
      <c r="G155" s="16">
        <f>G156</f>
        <v>5.7</v>
      </c>
      <c r="H155" s="16">
        <f>H156</f>
        <v>5.7</v>
      </c>
      <c r="I155" s="16">
        <f>I156</f>
        <v>5.7</v>
      </c>
      <c r="J155" s="1"/>
    </row>
    <row r="156" spans="1:10" ht="38.25" hidden="1" outlineLevel="6">
      <c r="A156" s="12" t="s">
        <v>103</v>
      </c>
      <c r="B156" s="13" t="s">
        <v>82</v>
      </c>
      <c r="C156" s="13" t="s">
        <v>106</v>
      </c>
      <c r="D156" s="13" t="s">
        <v>113</v>
      </c>
      <c r="E156" s="13" t="s">
        <v>104</v>
      </c>
      <c r="F156" s="16">
        <v>5.7</v>
      </c>
      <c r="G156" s="16">
        <v>5.7</v>
      </c>
      <c r="H156" s="16">
        <v>5.7</v>
      </c>
      <c r="I156" s="16">
        <v>5.7</v>
      </c>
      <c r="J156" s="1"/>
    </row>
    <row r="157" spans="1:10" ht="63.75" hidden="1" outlineLevel="6">
      <c r="A157" s="18" t="s">
        <v>429</v>
      </c>
      <c r="B157" s="19" t="s">
        <v>82</v>
      </c>
      <c r="C157" s="19" t="s">
        <v>106</v>
      </c>
      <c r="D157" s="19" t="s">
        <v>232</v>
      </c>
      <c r="E157" s="19"/>
      <c r="F157" s="16">
        <f>F158+F160</f>
        <v>2167.5</v>
      </c>
      <c r="G157" s="16">
        <f>G158+G160</f>
        <v>2167.5</v>
      </c>
      <c r="H157" s="16">
        <f>H158+H160</f>
        <v>17.100000000000001</v>
      </c>
      <c r="I157" s="16">
        <f>I158+I160</f>
        <v>17.100000000000001</v>
      </c>
      <c r="J157" s="1"/>
    </row>
    <row r="158" spans="1:10" ht="20.25" hidden="1" customHeight="1" outlineLevel="6">
      <c r="A158" s="18" t="s">
        <v>438</v>
      </c>
      <c r="B158" s="19" t="s">
        <v>82</v>
      </c>
      <c r="C158" s="19" t="s">
        <v>106</v>
      </c>
      <c r="D158" s="19" t="s">
        <v>237</v>
      </c>
      <c r="E158" s="19"/>
      <c r="F158" s="16">
        <f>F159</f>
        <v>2159.4</v>
      </c>
      <c r="G158" s="16">
        <f>G159</f>
        <v>2159.4</v>
      </c>
      <c r="H158" s="16">
        <f>H159</f>
        <v>9</v>
      </c>
      <c r="I158" s="16">
        <f>I159</f>
        <v>9</v>
      </c>
      <c r="J158" s="1"/>
    </row>
    <row r="159" spans="1:10" ht="38.25" hidden="1" outlineLevel="6">
      <c r="A159" s="18" t="s">
        <v>434</v>
      </c>
      <c r="B159" s="19" t="s">
        <v>82</v>
      </c>
      <c r="C159" s="19" t="s">
        <v>106</v>
      </c>
      <c r="D159" s="19" t="s">
        <v>237</v>
      </c>
      <c r="E159" s="19" t="s">
        <v>104</v>
      </c>
      <c r="F159" s="16">
        <v>2159.4</v>
      </c>
      <c r="G159" s="16">
        <v>2159.4</v>
      </c>
      <c r="H159" s="16">
        <v>9</v>
      </c>
      <c r="I159" s="16">
        <v>9</v>
      </c>
      <c r="J159" s="1"/>
    </row>
    <row r="160" spans="1:10" hidden="1" outlineLevel="6">
      <c r="A160" s="18" t="s">
        <v>439</v>
      </c>
      <c r="B160" s="19" t="s">
        <v>82</v>
      </c>
      <c r="C160" s="19" t="s">
        <v>106</v>
      </c>
      <c r="D160" s="19" t="s">
        <v>383</v>
      </c>
      <c r="E160" s="19"/>
      <c r="F160" s="16">
        <f>F161</f>
        <v>8.1</v>
      </c>
      <c r="G160" s="16">
        <f>G161</f>
        <v>8.1</v>
      </c>
      <c r="H160" s="16">
        <f>H161</f>
        <v>8.1</v>
      </c>
      <c r="I160" s="16">
        <f>I161</f>
        <v>8.1</v>
      </c>
      <c r="J160" s="1"/>
    </row>
    <row r="161" spans="1:10" ht="51" hidden="1" outlineLevel="6">
      <c r="A161" s="18" t="s">
        <v>432</v>
      </c>
      <c r="B161" s="19" t="s">
        <v>82</v>
      </c>
      <c r="C161" s="19" t="s">
        <v>106</v>
      </c>
      <c r="D161" s="19" t="s">
        <v>383</v>
      </c>
      <c r="E161" s="19" t="s">
        <v>13</v>
      </c>
      <c r="F161" s="16">
        <v>8.1</v>
      </c>
      <c r="G161" s="16">
        <v>8.1</v>
      </c>
      <c r="H161" s="16">
        <v>8.1</v>
      </c>
      <c r="I161" s="16">
        <v>8.1</v>
      </c>
      <c r="J161" s="1"/>
    </row>
    <row r="162" spans="1:10" hidden="1" outlineLevel="5">
      <c r="A162" s="12" t="s">
        <v>115</v>
      </c>
      <c r="B162" s="13" t="s">
        <v>82</v>
      </c>
      <c r="C162" s="13" t="s">
        <v>116</v>
      </c>
      <c r="D162" s="13"/>
      <c r="E162" s="13"/>
      <c r="F162" s="16">
        <f>F163+F185+F188</f>
        <v>82265</v>
      </c>
      <c r="G162" s="16">
        <f>G163+G185+G188</f>
        <v>82265</v>
      </c>
      <c r="H162" s="16">
        <f t="shared" ref="H162:I162" si="21">H163+H185+H188</f>
        <v>73607.700000000012</v>
      </c>
      <c r="I162" s="16">
        <f t="shared" si="21"/>
        <v>73607.700000000012</v>
      </c>
      <c r="J162" s="1"/>
    </row>
    <row r="163" spans="1:10" ht="38.25" hidden="1" outlineLevel="6">
      <c r="A163" s="12" t="s">
        <v>358</v>
      </c>
      <c r="B163" s="13" t="s">
        <v>82</v>
      </c>
      <c r="C163" s="13" t="s">
        <v>116</v>
      </c>
      <c r="D163" s="13" t="s">
        <v>85</v>
      </c>
      <c r="E163" s="13"/>
      <c r="F163" s="16">
        <f>F164</f>
        <v>37917</v>
      </c>
      <c r="G163" s="16">
        <f>G164</f>
        <v>37917</v>
      </c>
      <c r="H163" s="16">
        <f>H164</f>
        <v>37917</v>
      </c>
      <c r="I163" s="16">
        <f>I164</f>
        <v>37917</v>
      </c>
      <c r="J163" s="1"/>
    </row>
    <row r="164" spans="1:10" ht="25.5" hidden="1" outlineLevel="3">
      <c r="A164" s="12" t="s">
        <v>117</v>
      </c>
      <c r="B164" s="13" t="s">
        <v>82</v>
      </c>
      <c r="C164" s="13" t="s">
        <v>116</v>
      </c>
      <c r="D164" s="13" t="s">
        <v>118</v>
      </c>
      <c r="E164" s="13"/>
      <c r="F164" s="16">
        <f>F165+F167+F169+F171+F173+F175+F177+F179+F181+F183</f>
        <v>37917</v>
      </c>
      <c r="G164" s="16">
        <f>G165+G167+G169+G171+G173+G175+G177+G179+G181+G183</f>
        <v>37917</v>
      </c>
      <c r="H164" s="16">
        <f>H165+H167+H169+H171+H173+H175+H177+H179+H181+H183</f>
        <v>37917</v>
      </c>
      <c r="I164" s="16">
        <f>I165+I167+I169+I171+I173+I175+I177+I179+I181+I183</f>
        <v>37917</v>
      </c>
      <c r="J164" s="1"/>
    </row>
    <row r="165" spans="1:10" ht="63.75" hidden="1" outlineLevel="5">
      <c r="A165" s="12" t="s">
        <v>315</v>
      </c>
      <c r="B165" s="13" t="s">
        <v>82</v>
      </c>
      <c r="C165" s="13" t="s">
        <v>116</v>
      </c>
      <c r="D165" s="13" t="s">
        <v>119</v>
      </c>
      <c r="E165" s="13"/>
      <c r="F165" s="16">
        <f>F166</f>
        <v>6265.5</v>
      </c>
      <c r="G165" s="16">
        <f>G166</f>
        <v>6265.5</v>
      </c>
      <c r="H165" s="16">
        <f>H166</f>
        <v>4668.7</v>
      </c>
      <c r="I165" s="16">
        <f>I166</f>
        <v>4668.7</v>
      </c>
      <c r="J165" s="1"/>
    </row>
    <row r="166" spans="1:10" ht="38.25" hidden="1" outlineLevel="6">
      <c r="A166" s="12" t="s">
        <v>12</v>
      </c>
      <c r="B166" s="13" t="s">
        <v>82</v>
      </c>
      <c r="C166" s="13" t="s">
        <v>116</v>
      </c>
      <c r="D166" s="13" t="s">
        <v>119</v>
      </c>
      <c r="E166" s="13" t="s">
        <v>13</v>
      </c>
      <c r="F166" s="16">
        <v>6265.5</v>
      </c>
      <c r="G166" s="16">
        <v>6265.5</v>
      </c>
      <c r="H166" s="16">
        <v>4668.7</v>
      </c>
      <c r="I166" s="16">
        <v>4668.7</v>
      </c>
      <c r="J166" s="1"/>
    </row>
    <row r="167" spans="1:10" ht="63.75" hidden="1" outlineLevel="2">
      <c r="A167" s="12" t="s">
        <v>120</v>
      </c>
      <c r="B167" s="13" t="s">
        <v>82</v>
      </c>
      <c r="C167" s="13" t="s">
        <v>116</v>
      </c>
      <c r="D167" s="13" t="s">
        <v>121</v>
      </c>
      <c r="E167" s="13"/>
      <c r="F167" s="16">
        <f>F168</f>
        <v>2500</v>
      </c>
      <c r="G167" s="16">
        <f>G168</f>
        <v>2500</v>
      </c>
      <c r="H167" s="16">
        <f>H168</f>
        <v>1000</v>
      </c>
      <c r="I167" s="16">
        <f>I168</f>
        <v>1000</v>
      </c>
      <c r="J167" s="1"/>
    </row>
    <row r="168" spans="1:10" ht="38.25" hidden="1" outlineLevel="3">
      <c r="A168" s="12" t="s">
        <v>12</v>
      </c>
      <c r="B168" s="13" t="s">
        <v>82</v>
      </c>
      <c r="C168" s="13" t="s">
        <v>116</v>
      </c>
      <c r="D168" s="13" t="s">
        <v>121</v>
      </c>
      <c r="E168" s="13" t="s">
        <v>13</v>
      </c>
      <c r="F168" s="16">
        <v>2500</v>
      </c>
      <c r="G168" s="16">
        <v>2500</v>
      </c>
      <c r="H168" s="16">
        <v>1000</v>
      </c>
      <c r="I168" s="16">
        <v>1000</v>
      </c>
      <c r="J168" s="1"/>
    </row>
    <row r="169" spans="1:10" ht="38.25" hidden="1" outlineLevel="5">
      <c r="A169" s="12" t="s">
        <v>122</v>
      </c>
      <c r="B169" s="13" t="s">
        <v>82</v>
      </c>
      <c r="C169" s="13" t="s">
        <v>116</v>
      </c>
      <c r="D169" s="13" t="s">
        <v>123</v>
      </c>
      <c r="E169" s="13"/>
      <c r="F169" s="16">
        <f>F170</f>
        <v>2000</v>
      </c>
      <c r="G169" s="16">
        <f>G170</f>
        <v>2000</v>
      </c>
      <c r="H169" s="16">
        <f>H170</f>
        <v>500</v>
      </c>
      <c r="I169" s="16">
        <f>I170</f>
        <v>500</v>
      </c>
      <c r="J169" s="1"/>
    </row>
    <row r="170" spans="1:10" ht="38.25" hidden="1" outlineLevel="6">
      <c r="A170" s="12" t="s">
        <v>12</v>
      </c>
      <c r="B170" s="13" t="s">
        <v>82</v>
      </c>
      <c r="C170" s="13" t="s">
        <v>116</v>
      </c>
      <c r="D170" s="13" t="s">
        <v>123</v>
      </c>
      <c r="E170" s="13" t="s">
        <v>13</v>
      </c>
      <c r="F170" s="16">
        <v>2000</v>
      </c>
      <c r="G170" s="16">
        <v>2000</v>
      </c>
      <c r="H170" s="16">
        <v>500</v>
      </c>
      <c r="I170" s="16">
        <v>500</v>
      </c>
      <c r="J170" s="1"/>
    </row>
    <row r="171" spans="1:10" ht="25.5" hidden="1" outlineLevel="5">
      <c r="A171" s="12" t="s">
        <v>361</v>
      </c>
      <c r="B171" s="13" t="s">
        <v>82</v>
      </c>
      <c r="C171" s="13" t="s">
        <v>116</v>
      </c>
      <c r="D171" s="13" t="s">
        <v>124</v>
      </c>
      <c r="E171" s="13"/>
      <c r="F171" s="16">
        <f>F172</f>
        <v>16185.5</v>
      </c>
      <c r="G171" s="16">
        <f>G172</f>
        <v>16185.5</v>
      </c>
      <c r="H171" s="16">
        <f>H172</f>
        <v>20782.3</v>
      </c>
      <c r="I171" s="16">
        <f>I172</f>
        <v>20782.3</v>
      </c>
      <c r="J171" s="1"/>
    </row>
    <row r="172" spans="1:10" ht="38.25" hidden="1" outlineLevel="6">
      <c r="A172" s="12" t="s">
        <v>12</v>
      </c>
      <c r="B172" s="13" t="s">
        <v>82</v>
      </c>
      <c r="C172" s="13" t="s">
        <v>116</v>
      </c>
      <c r="D172" s="13" t="s">
        <v>124</v>
      </c>
      <c r="E172" s="13" t="s">
        <v>13</v>
      </c>
      <c r="F172" s="16">
        <v>16185.5</v>
      </c>
      <c r="G172" s="16">
        <v>16185.5</v>
      </c>
      <c r="H172" s="16">
        <v>20782.3</v>
      </c>
      <c r="I172" s="16">
        <v>20782.3</v>
      </c>
      <c r="J172" s="1"/>
    </row>
    <row r="173" spans="1:10" ht="25.5" hidden="1" outlineLevel="5">
      <c r="A173" s="12" t="s">
        <v>125</v>
      </c>
      <c r="B173" s="13" t="s">
        <v>82</v>
      </c>
      <c r="C173" s="13" t="s">
        <v>116</v>
      </c>
      <c r="D173" s="13" t="s">
        <v>126</v>
      </c>
      <c r="E173" s="13"/>
      <c r="F173" s="16">
        <f>F174</f>
        <v>1250</v>
      </c>
      <c r="G173" s="16">
        <f>G174</f>
        <v>1250</v>
      </c>
      <c r="H173" s="16">
        <f>H174</f>
        <v>1250</v>
      </c>
      <c r="I173" s="16">
        <f>I174</f>
        <v>1250</v>
      </c>
      <c r="J173" s="1"/>
    </row>
    <row r="174" spans="1:10" ht="38.25" hidden="1" outlineLevel="6">
      <c r="A174" s="12" t="s">
        <v>12</v>
      </c>
      <c r="B174" s="13" t="s">
        <v>82</v>
      </c>
      <c r="C174" s="13" t="s">
        <v>116</v>
      </c>
      <c r="D174" s="13" t="s">
        <v>126</v>
      </c>
      <c r="E174" s="13" t="s">
        <v>13</v>
      </c>
      <c r="F174" s="16">
        <v>1250</v>
      </c>
      <c r="G174" s="16">
        <v>1250</v>
      </c>
      <c r="H174" s="16">
        <v>1250</v>
      </c>
      <c r="I174" s="16">
        <v>1250</v>
      </c>
      <c r="J174" s="1"/>
    </row>
    <row r="175" spans="1:10" ht="51" hidden="1" outlineLevel="5">
      <c r="A175" s="12" t="s">
        <v>127</v>
      </c>
      <c r="B175" s="13" t="s">
        <v>82</v>
      </c>
      <c r="C175" s="13" t="s">
        <v>116</v>
      </c>
      <c r="D175" s="13" t="s">
        <v>128</v>
      </c>
      <c r="E175" s="13"/>
      <c r="F175" s="16">
        <f>F176</f>
        <v>7350</v>
      </c>
      <c r="G175" s="16">
        <f>G176</f>
        <v>7350</v>
      </c>
      <c r="H175" s="16">
        <f>H176</f>
        <v>7350</v>
      </c>
      <c r="I175" s="16">
        <f>I176</f>
        <v>7350</v>
      </c>
      <c r="J175" s="1"/>
    </row>
    <row r="176" spans="1:10" ht="38.25" hidden="1" outlineLevel="6">
      <c r="A176" s="12" t="s">
        <v>12</v>
      </c>
      <c r="B176" s="13" t="s">
        <v>82</v>
      </c>
      <c r="C176" s="13" t="s">
        <v>116</v>
      </c>
      <c r="D176" s="13" t="s">
        <v>128</v>
      </c>
      <c r="E176" s="13" t="s">
        <v>13</v>
      </c>
      <c r="F176" s="16">
        <v>7350</v>
      </c>
      <c r="G176" s="16">
        <v>7350</v>
      </c>
      <c r="H176" s="16">
        <v>7350</v>
      </c>
      <c r="I176" s="16">
        <v>7350</v>
      </c>
      <c r="J176" s="1"/>
    </row>
    <row r="177" spans="1:10" ht="38.25" hidden="1" outlineLevel="5">
      <c r="A177" s="12" t="s">
        <v>129</v>
      </c>
      <c r="B177" s="13" t="s">
        <v>82</v>
      </c>
      <c r="C177" s="13" t="s">
        <v>116</v>
      </c>
      <c r="D177" s="13" t="s">
        <v>130</v>
      </c>
      <c r="E177" s="13"/>
      <c r="F177" s="16">
        <f>F178</f>
        <v>1350</v>
      </c>
      <c r="G177" s="16">
        <f>G178</f>
        <v>1350</v>
      </c>
      <c r="H177" s="16">
        <f>H178</f>
        <v>1350</v>
      </c>
      <c r="I177" s="16">
        <f>I178</f>
        <v>1350</v>
      </c>
      <c r="J177" s="1"/>
    </row>
    <row r="178" spans="1:10" ht="38.25" hidden="1" outlineLevel="6">
      <c r="A178" s="12" t="s">
        <v>12</v>
      </c>
      <c r="B178" s="13" t="s">
        <v>82</v>
      </c>
      <c r="C178" s="13" t="s">
        <v>116</v>
      </c>
      <c r="D178" s="13" t="s">
        <v>130</v>
      </c>
      <c r="E178" s="13" t="s">
        <v>13</v>
      </c>
      <c r="F178" s="16">
        <v>1350</v>
      </c>
      <c r="G178" s="16">
        <v>1350</v>
      </c>
      <c r="H178" s="16">
        <v>1350</v>
      </c>
      <c r="I178" s="16">
        <v>1350</v>
      </c>
      <c r="J178" s="1"/>
    </row>
    <row r="179" spans="1:10" ht="63.75" hidden="1" outlineLevel="5">
      <c r="A179" s="12" t="s">
        <v>131</v>
      </c>
      <c r="B179" s="13" t="s">
        <v>82</v>
      </c>
      <c r="C179" s="13" t="s">
        <v>116</v>
      </c>
      <c r="D179" s="13" t="s">
        <v>132</v>
      </c>
      <c r="E179" s="13"/>
      <c r="F179" s="16">
        <f>F180</f>
        <v>692.9</v>
      </c>
      <c r="G179" s="16">
        <f>G180</f>
        <v>692.9</v>
      </c>
      <c r="H179" s="16">
        <f>H180</f>
        <v>692.9</v>
      </c>
      <c r="I179" s="16">
        <f>I180</f>
        <v>692.9</v>
      </c>
      <c r="J179" s="1"/>
    </row>
    <row r="180" spans="1:10" ht="38.25" hidden="1" outlineLevel="6">
      <c r="A180" s="12" t="s">
        <v>12</v>
      </c>
      <c r="B180" s="13" t="s">
        <v>82</v>
      </c>
      <c r="C180" s="13" t="s">
        <v>116</v>
      </c>
      <c r="D180" s="13" t="s">
        <v>132</v>
      </c>
      <c r="E180" s="13" t="s">
        <v>13</v>
      </c>
      <c r="F180" s="16">
        <v>692.9</v>
      </c>
      <c r="G180" s="16">
        <v>692.9</v>
      </c>
      <c r="H180" s="16">
        <v>692.9</v>
      </c>
      <c r="I180" s="16">
        <v>692.9</v>
      </c>
      <c r="J180" s="1"/>
    </row>
    <row r="181" spans="1:10" ht="51" hidden="1" outlineLevel="5">
      <c r="A181" s="12" t="s">
        <v>316</v>
      </c>
      <c r="B181" s="13" t="s">
        <v>82</v>
      </c>
      <c r="C181" s="13" t="s">
        <v>116</v>
      </c>
      <c r="D181" s="13" t="s">
        <v>133</v>
      </c>
      <c r="E181" s="13"/>
      <c r="F181" s="16">
        <f>F182</f>
        <v>223.1</v>
      </c>
      <c r="G181" s="16">
        <f>G182</f>
        <v>223.1</v>
      </c>
      <c r="H181" s="16">
        <f>H182</f>
        <v>223.1</v>
      </c>
      <c r="I181" s="16">
        <f>I182</f>
        <v>223.1</v>
      </c>
      <c r="J181" s="1"/>
    </row>
    <row r="182" spans="1:10" ht="38.25" hidden="1" outlineLevel="6">
      <c r="A182" s="12" t="s">
        <v>12</v>
      </c>
      <c r="B182" s="13" t="s">
        <v>82</v>
      </c>
      <c r="C182" s="13" t="s">
        <v>116</v>
      </c>
      <c r="D182" s="13" t="s">
        <v>133</v>
      </c>
      <c r="E182" s="13" t="s">
        <v>13</v>
      </c>
      <c r="F182" s="16">
        <v>223.1</v>
      </c>
      <c r="G182" s="16">
        <v>223.1</v>
      </c>
      <c r="H182" s="16">
        <v>223.1</v>
      </c>
      <c r="I182" s="16">
        <v>223.1</v>
      </c>
      <c r="J182" s="1"/>
    </row>
    <row r="183" spans="1:10" s="4" customFormat="1" hidden="1" outlineLevel="5">
      <c r="A183" s="12" t="s">
        <v>317</v>
      </c>
      <c r="B183" s="13" t="s">
        <v>82</v>
      </c>
      <c r="C183" s="13" t="s">
        <v>116</v>
      </c>
      <c r="D183" s="13" t="s">
        <v>134</v>
      </c>
      <c r="E183" s="13"/>
      <c r="F183" s="16">
        <f>F184</f>
        <v>100</v>
      </c>
      <c r="G183" s="16">
        <f>G184</f>
        <v>100</v>
      </c>
      <c r="H183" s="16">
        <f>H184</f>
        <v>100</v>
      </c>
      <c r="I183" s="16">
        <f>I184</f>
        <v>100</v>
      </c>
      <c r="J183" s="3"/>
    </row>
    <row r="184" spans="1:10" ht="38.25" hidden="1" outlineLevel="6">
      <c r="A184" s="12" t="s">
        <v>12</v>
      </c>
      <c r="B184" s="13" t="s">
        <v>82</v>
      </c>
      <c r="C184" s="13" t="s">
        <v>116</v>
      </c>
      <c r="D184" s="13" t="s">
        <v>134</v>
      </c>
      <c r="E184" s="13" t="s">
        <v>13</v>
      </c>
      <c r="F184" s="16">
        <v>100</v>
      </c>
      <c r="G184" s="16">
        <v>100</v>
      </c>
      <c r="H184" s="16">
        <v>100</v>
      </c>
      <c r="I184" s="16">
        <v>100</v>
      </c>
      <c r="J184" s="1"/>
    </row>
    <row r="185" spans="1:10" ht="38.25" hidden="1" outlineLevel="5">
      <c r="A185" s="12" t="s">
        <v>362</v>
      </c>
      <c r="B185" s="13" t="s">
        <v>82</v>
      </c>
      <c r="C185" s="13" t="s">
        <v>116</v>
      </c>
      <c r="D185" s="13" t="s">
        <v>114</v>
      </c>
      <c r="E185" s="13"/>
      <c r="F185" s="16">
        <f t="shared" ref="F185:I186" si="22">F186</f>
        <v>935.3</v>
      </c>
      <c r="G185" s="16">
        <f t="shared" si="22"/>
        <v>935.3</v>
      </c>
      <c r="H185" s="16">
        <f t="shared" si="22"/>
        <v>935.3</v>
      </c>
      <c r="I185" s="16">
        <f t="shared" si="22"/>
        <v>935.3</v>
      </c>
      <c r="J185" s="1"/>
    </row>
    <row r="186" spans="1:10" ht="76.5" hidden="1" outlineLevel="6">
      <c r="A186" s="12" t="s">
        <v>363</v>
      </c>
      <c r="B186" s="13" t="s">
        <v>82</v>
      </c>
      <c r="C186" s="13" t="s">
        <v>116</v>
      </c>
      <c r="D186" s="13" t="s">
        <v>135</v>
      </c>
      <c r="E186" s="13"/>
      <c r="F186" s="16">
        <f t="shared" si="22"/>
        <v>935.3</v>
      </c>
      <c r="G186" s="16">
        <f t="shared" si="22"/>
        <v>935.3</v>
      </c>
      <c r="H186" s="16">
        <f t="shared" si="22"/>
        <v>935.3</v>
      </c>
      <c r="I186" s="16">
        <f t="shared" si="22"/>
        <v>935.3</v>
      </c>
      <c r="J186" s="1"/>
    </row>
    <row r="187" spans="1:10" ht="38.25" hidden="1" outlineLevel="5">
      <c r="A187" s="12" t="s">
        <v>12</v>
      </c>
      <c r="B187" s="13" t="s">
        <v>82</v>
      </c>
      <c r="C187" s="13" t="s">
        <v>116</v>
      </c>
      <c r="D187" s="13" t="s">
        <v>135</v>
      </c>
      <c r="E187" s="13" t="s">
        <v>13</v>
      </c>
      <c r="F187" s="16">
        <v>935.3</v>
      </c>
      <c r="G187" s="16">
        <v>935.3</v>
      </c>
      <c r="H187" s="16">
        <v>935.3</v>
      </c>
      <c r="I187" s="16">
        <v>935.3</v>
      </c>
      <c r="J187" s="1"/>
    </row>
    <row r="188" spans="1:10" ht="63.75" hidden="1" outlineLevel="5">
      <c r="A188" s="18" t="s">
        <v>440</v>
      </c>
      <c r="B188" s="19" t="s">
        <v>82</v>
      </c>
      <c r="C188" s="19" t="s">
        <v>116</v>
      </c>
      <c r="D188" s="19" t="s">
        <v>238</v>
      </c>
      <c r="E188" s="19"/>
      <c r="F188" s="16">
        <f t="shared" ref="F188:I189" si="23">F189</f>
        <v>43412.7</v>
      </c>
      <c r="G188" s="16">
        <f t="shared" si="23"/>
        <v>43412.7</v>
      </c>
      <c r="H188" s="16">
        <f t="shared" si="23"/>
        <v>34755.4</v>
      </c>
      <c r="I188" s="16">
        <f t="shared" si="23"/>
        <v>34755.4</v>
      </c>
      <c r="J188" s="1"/>
    </row>
    <row r="189" spans="1:10" ht="38.25" hidden="1" outlineLevel="5">
      <c r="A189" s="18" t="s">
        <v>442</v>
      </c>
      <c r="B189" s="19" t="s">
        <v>82</v>
      </c>
      <c r="C189" s="19" t="s">
        <v>116</v>
      </c>
      <c r="D189" s="19" t="s">
        <v>240</v>
      </c>
      <c r="E189" s="19"/>
      <c r="F189" s="16">
        <f t="shared" si="23"/>
        <v>43412.7</v>
      </c>
      <c r="G189" s="16">
        <f t="shared" si="23"/>
        <v>43412.7</v>
      </c>
      <c r="H189" s="16">
        <f t="shared" si="23"/>
        <v>34755.4</v>
      </c>
      <c r="I189" s="16">
        <f t="shared" si="23"/>
        <v>34755.4</v>
      </c>
      <c r="J189" s="1"/>
    </row>
    <row r="190" spans="1:10" ht="40.5" hidden="1" customHeight="1" outlineLevel="5">
      <c r="A190" s="18" t="s">
        <v>432</v>
      </c>
      <c r="B190" s="19" t="s">
        <v>82</v>
      </c>
      <c r="C190" s="19" t="s">
        <v>116</v>
      </c>
      <c r="D190" s="19" t="s">
        <v>240</v>
      </c>
      <c r="E190" s="19" t="s">
        <v>13</v>
      </c>
      <c r="F190" s="16">
        <v>43412.7</v>
      </c>
      <c r="G190" s="16">
        <v>43412.7</v>
      </c>
      <c r="H190" s="16">
        <v>34755.4</v>
      </c>
      <c r="I190" s="16">
        <v>34755.4</v>
      </c>
      <c r="J190" s="1"/>
    </row>
    <row r="191" spans="1:10" ht="25.5" hidden="1" outlineLevel="6">
      <c r="A191" s="12" t="s">
        <v>136</v>
      </c>
      <c r="B191" s="13" t="s">
        <v>82</v>
      </c>
      <c r="C191" s="13" t="s">
        <v>137</v>
      </c>
      <c r="D191" s="13"/>
      <c r="E191" s="13"/>
      <c r="F191" s="16">
        <f>F192+F201</f>
        <v>8424.6</v>
      </c>
      <c r="G191" s="16">
        <f>G192+G201</f>
        <v>8424.6</v>
      </c>
      <c r="H191" s="16">
        <f>H192+H201</f>
        <v>8513.5</v>
      </c>
      <c r="I191" s="16">
        <f>I192+I201</f>
        <v>8513.5</v>
      </c>
      <c r="J191" s="1"/>
    </row>
    <row r="192" spans="1:10" ht="38.25" hidden="1" outlineLevel="3">
      <c r="A192" s="12" t="s">
        <v>358</v>
      </c>
      <c r="B192" s="13" t="s">
        <v>82</v>
      </c>
      <c r="C192" s="13" t="s">
        <v>137</v>
      </c>
      <c r="D192" s="13" t="s">
        <v>85</v>
      </c>
      <c r="E192" s="13"/>
      <c r="F192" s="16">
        <f>F193+F197</f>
        <v>8324.6</v>
      </c>
      <c r="G192" s="16">
        <f>G193+G197</f>
        <v>8324.6</v>
      </c>
      <c r="H192" s="16">
        <f>H193+H197</f>
        <v>8413.5</v>
      </c>
      <c r="I192" s="16">
        <f>I193+I197</f>
        <v>8413.5</v>
      </c>
      <c r="J192" s="1"/>
    </row>
    <row r="193" spans="1:10" ht="25.5" hidden="1" outlineLevel="5">
      <c r="A193" s="12" t="s">
        <v>96</v>
      </c>
      <c r="B193" s="13" t="s">
        <v>82</v>
      </c>
      <c r="C193" s="13" t="s">
        <v>137</v>
      </c>
      <c r="D193" s="13" t="s">
        <v>97</v>
      </c>
      <c r="E193" s="13"/>
      <c r="F193" s="16">
        <f>F194</f>
        <v>593.5</v>
      </c>
      <c r="G193" s="16">
        <f>G194</f>
        <v>593.5</v>
      </c>
      <c r="H193" s="16">
        <f>H194</f>
        <v>682.40000000000009</v>
      </c>
      <c r="I193" s="16">
        <f>I194</f>
        <v>682.40000000000009</v>
      </c>
      <c r="J193" s="1"/>
    </row>
    <row r="194" spans="1:10" ht="25.5" hidden="1" outlineLevel="6">
      <c r="A194" s="12" t="s">
        <v>318</v>
      </c>
      <c r="B194" s="13" t="s">
        <v>82</v>
      </c>
      <c r="C194" s="13" t="s">
        <v>137</v>
      </c>
      <c r="D194" s="13" t="s">
        <v>138</v>
      </c>
      <c r="E194" s="13"/>
      <c r="F194" s="16">
        <f>F195+F196</f>
        <v>593.5</v>
      </c>
      <c r="G194" s="16">
        <f>G195+G196</f>
        <v>593.5</v>
      </c>
      <c r="H194" s="16">
        <f>H195+H196</f>
        <v>682.40000000000009</v>
      </c>
      <c r="I194" s="16">
        <f>I195+I196</f>
        <v>682.40000000000009</v>
      </c>
      <c r="J194" s="1"/>
    </row>
    <row r="195" spans="1:10" ht="81.599999999999994" hidden="1" customHeight="1" outlineLevel="2">
      <c r="A195" s="12" t="s">
        <v>8</v>
      </c>
      <c r="B195" s="13" t="s">
        <v>82</v>
      </c>
      <c r="C195" s="13" t="s">
        <v>137</v>
      </c>
      <c r="D195" s="13" t="s">
        <v>138</v>
      </c>
      <c r="E195" s="13" t="s">
        <v>9</v>
      </c>
      <c r="F195" s="16">
        <v>572.79999999999995</v>
      </c>
      <c r="G195" s="16">
        <v>572.79999999999995</v>
      </c>
      <c r="H195" s="16">
        <v>661.7</v>
      </c>
      <c r="I195" s="16">
        <v>661.7</v>
      </c>
      <c r="J195" s="1"/>
    </row>
    <row r="196" spans="1:10" ht="38.25" hidden="1" outlineLevel="3">
      <c r="A196" s="12" t="s">
        <v>12</v>
      </c>
      <c r="B196" s="13" t="s">
        <v>82</v>
      </c>
      <c r="C196" s="13" t="s">
        <v>137</v>
      </c>
      <c r="D196" s="13" t="s">
        <v>138</v>
      </c>
      <c r="E196" s="13" t="s">
        <v>13</v>
      </c>
      <c r="F196" s="16">
        <v>20.7</v>
      </c>
      <c r="G196" s="16">
        <v>20.7</v>
      </c>
      <c r="H196" s="16">
        <v>20.7</v>
      </c>
      <c r="I196" s="16">
        <v>20.7</v>
      </c>
      <c r="J196" s="1"/>
    </row>
    <row r="197" spans="1:10" ht="25.5" hidden="1" outlineLevel="4">
      <c r="A197" s="12" t="s">
        <v>364</v>
      </c>
      <c r="B197" s="13" t="s">
        <v>82</v>
      </c>
      <c r="C197" s="13" t="s">
        <v>137</v>
      </c>
      <c r="D197" s="13" t="s">
        <v>140</v>
      </c>
      <c r="E197" s="13"/>
      <c r="F197" s="16">
        <f>F198</f>
        <v>7731.1</v>
      </c>
      <c r="G197" s="16">
        <f>G198</f>
        <v>7731.1</v>
      </c>
      <c r="H197" s="16">
        <f>H198</f>
        <v>7731.1</v>
      </c>
      <c r="I197" s="16">
        <f>I198</f>
        <v>7731.1</v>
      </c>
      <c r="J197" s="1"/>
    </row>
    <row r="198" spans="1:10" ht="38.25" hidden="1" outlineLevel="5">
      <c r="A198" s="12" t="s">
        <v>141</v>
      </c>
      <c r="B198" s="13" t="s">
        <v>82</v>
      </c>
      <c r="C198" s="13" t="s">
        <v>137</v>
      </c>
      <c r="D198" s="13" t="s">
        <v>142</v>
      </c>
      <c r="E198" s="13"/>
      <c r="F198" s="16">
        <f>F199+F200</f>
        <v>7731.1</v>
      </c>
      <c r="G198" s="16">
        <f>G199+G200</f>
        <v>7731.1</v>
      </c>
      <c r="H198" s="16">
        <f>H199+H200</f>
        <v>7731.1</v>
      </c>
      <c r="I198" s="16">
        <f>I199+I200</f>
        <v>7731.1</v>
      </c>
      <c r="J198" s="1"/>
    </row>
    <row r="199" spans="1:10" ht="80.45" hidden="1" customHeight="1" outlineLevel="6">
      <c r="A199" s="12" t="s">
        <v>8</v>
      </c>
      <c r="B199" s="13" t="s">
        <v>82</v>
      </c>
      <c r="C199" s="13" t="s">
        <v>137</v>
      </c>
      <c r="D199" s="13" t="s">
        <v>142</v>
      </c>
      <c r="E199" s="13" t="s">
        <v>9</v>
      </c>
      <c r="F199" s="16">
        <v>7308.1</v>
      </c>
      <c r="G199" s="16">
        <v>7308.1</v>
      </c>
      <c r="H199" s="16">
        <v>7308.1</v>
      </c>
      <c r="I199" s="16">
        <v>7308.1</v>
      </c>
      <c r="J199" s="1"/>
    </row>
    <row r="200" spans="1:10" ht="38.25" hidden="1" outlineLevel="6">
      <c r="A200" s="12" t="s">
        <v>12</v>
      </c>
      <c r="B200" s="13" t="s">
        <v>82</v>
      </c>
      <c r="C200" s="13" t="s">
        <v>137</v>
      </c>
      <c r="D200" s="13" t="s">
        <v>142</v>
      </c>
      <c r="E200" s="13" t="s">
        <v>13</v>
      </c>
      <c r="F200" s="16">
        <v>423</v>
      </c>
      <c r="G200" s="16">
        <v>423</v>
      </c>
      <c r="H200" s="16">
        <v>423</v>
      </c>
      <c r="I200" s="16">
        <v>423</v>
      </c>
      <c r="J200" s="1"/>
    </row>
    <row r="201" spans="1:10" ht="25.5" hidden="1" outlineLevel="4">
      <c r="A201" s="12" t="s">
        <v>19</v>
      </c>
      <c r="B201" s="13" t="s">
        <v>82</v>
      </c>
      <c r="C201" s="13" t="s">
        <v>137</v>
      </c>
      <c r="D201" s="13" t="s">
        <v>20</v>
      </c>
      <c r="E201" s="13"/>
      <c r="F201" s="16">
        <f>F202</f>
        <v>100</v>
      </c>
      <c r="G201" s="16">
        <f>G202</f>
        <v>100</v>
      </c>
      <c r="H201" s="16">
        <f>H202</f>
        <v>100</v>
      </c>
      <c r="I201" s="16">
        <f>I202</f>
        <v>100</v>
      </c>
      <c r="J201" s="1"/>
    </row>
    <row r="202" spans="1:10" ht="25.5" hidden="1" outlineLevel="5">
      <c r="A202" s="12" t="s">
        <v>14</v>
      </c>
      <c r="B202" s="13" t="s">
        <v>82</v>
      </c>
      <c r="C202" s="13" t="s">
        <v>137</v>
      </c>
      <c r="D202" s="13" t="s">
        <v>20</v>
      </c>
      <c r="E202" s="13" t="s">
        <v>15</v>
      </c>
      <c r="F202" s="16">
        <v>100</v>
      </c>
      <c r="G202" s="16">
        <v>100</v>
      </c>
      <c r="H202" s="16">
        <v>100</v>
      </c>
      <c r="I202" s="16">
        <v>100</v>
      </c>
      <c r="J202" s="1"/>
    </row>
    <row r="203" spans="1:10" hidden="1" outlineLevel="5">
      <c r="A203" s="12" t="s">
        <v>155</v>
      </c>
      <c r="B203" s="19" t="s">
        <v>82</v>
      </c>
      <c r="C203" s="19" t="s">
        <v>156</v>
      </c>
      <c r="D203" s="19"/>
      <c r="E203" s="19"/>
      <c r="F203" s="16">
        <f>F204+F208</f>
        <v>275157.7</v>
      </c>
      <c r="G203" s="16">
        <f>G204+G208</f>
        <v>275157.7</v>
      </c>
      <c r="H203" s="16">
        <f>H204+H208</f>
        <v>50.9</v>
      </c>
      <c r="I203" s="16">
        <f>I204+I208</f>
        <v>50.9</v>
      </c>
      <c r="J203" s="1"/>
    </row>
    <row r="204" spans="1:10" hidden="1" outlineLevel="5">
      <c r="A204" s="18" t="s">
        <v>241</v>
      </c>
      <c r="B204" s="19" t="s">
        <v>82</v>
      </c>
      <c r="C204" s="19" t="s">
        <v>242</v>
      </c>
      <c r="D204" s="19"/>
      <c r="E204" s="19"/>
      <c r="F204" s="16">
        <f t="shared" ref="F204:I205" si="24">F205</f>
        <v>19.899999999999999</v>
      </c>
      <c r="G204" s="16">
        <f t="shared" si="24"/>
        <v>19.899999999999999</v>
      </c>
      <c r="H204" s="16">
        <f t="shared" si="24"/>
        <v>19.899999999999999</v>
      </c>
      <c r="I204" s="16">
        <f t="shared" si="24"/>
        <v>19.899999999999999</v>
      </c>
      <c r="J204" s="1"/>
    </row>
    <row r="205" spans="1:10" ht="63.75" hidden="1" outlineLevel="5">
      <c r="A205" s="18" t="s">
        <v>429</v>
      </c>
      <c r="B205" s="19" t="s">
        <v>82</v>
      </c>
      <c r="C205" s="19" t="s">
        <v>242</v>
      </c>
      <c r="D205" s="19" t="s">
        <v>232</v>
      </c>
      <c r="E205" s="19"/>
      <c r="F205" s="16">
        <f t="shared" si="24"/>
        <v>19.899999999999999</v>
      </c>
      <c r="G205" s="16">
        <f t="shared" si="24"/>
        <v>19.899999999999999</v>
      </c>
      <c r="H205" s="16">
        <f t="shared" si="24"/>
        <v>19.899999999999999</v>
      </c>
      <c r="I205" s="16">
        <f t="shared" si="24"/>
        <v>19.899999999999999</v>
      </c>
      <c r="J205" s="1"/>
    </row>
    <row r="206" spans="1:10" ht="63.75" hidden="1" outlineLevel="5">
      <c r="A206" s="18" t="s">
        <v>443</v>
      </c>
      <c r="B206" s="19" t="s">
        <v>82</v>
      </c>
      <c r="C206" s="19" t="s">
        <v>242</v>
      </c>
      <c r="D206" s="19" t="s">
        <v>244</v>
      </c>
      <c r="E206" s="19"/>
      <c r="F206" s="16">
        <f t="shared" ref="F206:I206" si="25">F207</f>
        <v>19.899999999999999</v>
      </c>
      <c r="G206" s="16">
        <f t="shared" si="25"/>
        <v>19.899999999999999</v>
      </c>
      <c r="H206" s="16">
        <f t="shared" si="25"/>
        <v>19.899999999999999</v>
      </c>
      <c r="I206" s="16">
        <f t="shared" si="25"/>
        <v>19.899999999999999</v>
      </c>
      <c r="J206" s="1"/>
    </row>
    <row r="207" spans="1:10" ht="38.25" hidden="1" outlineLevel="5">
      <c r="A207" s="18" t="s">
        <v>434</v>
      </c>
      <c r="B207" s="19" t="s">
        <v>82</v>
      </c>
      <c r="C207" s="19" t="s">
        <v>242</v>
      </c>
      <c r="D207" s="19" t="s">
        <v>244</v>
      </c>
      <c r="E207" s="19" t="s">
        <v>104</v>
      </c>
      <c r="F207" s="16">
        <v>19.899999999999999</v>
      </c>
      <c r="G207" s="16">
        <v>19.899999999999999</v>
      </c>
      <c r="H207" s="16">
        <v>19.899999999999999</v>
      </c>
      <c r="I207" s="16">
        <v>19.899999999999999</v>
      </c>
      <c r="J207" s="1"/>
    </row>
    <row r="208" spans="1:10" hidden="1" outlineLevel="5">
      <c r="A208" s="18" t="s">
        <v>245</v>
      </c>
      <c r="B208" s="19" t="s">
        <v>82</v>
      </c>
      <c r="C208" s="19" t="s">
        <v>246</v>
      </c>
      <c r="D208" s="19"/>
      <c r="E208" s="19"/>
      <c r="F208" s="16">
        <f t="shared" ref="F208:I210" si="26">F209</f>
        <v>275137.8</v>
      </c>
      <c r="G208" s="16">
        <f t="shared" si="26"/>
        <v>275137.8</v>
      </c>
      <c r="H208" s="16">
        <f t="shared" si="26"/>
        <v>31</v>
      </c>
      <c r="I208" s="16">
        <f t="shared" si="26"/>
        <v>31</v>
      </c>
      <c r="J208" s="1"/>
    </row>
    <row r="209" spans="1:10" ht="63.75" hidden="1" outlineLevel="5">
      <c r="A209" s="18" t="s">
        <v>429</v>
      </c>
      <c r="B209" s="19" t="s">
        <v>82</v>
      </c>
      <c r="C209" s="19" t="s">
        <v>246</v>
      </c>
      <c r="D209" s="19" t="s">
        <v>232</v>
      </c>
      <c r="E209" s="19"/>
      <c r="F209" s="16">
        <f t="shared" si="26"/>
        <v>275137.8</v>
      </c>
      <c r="G209" s="16">
        <f t="shared" si="26"/>
        <v>275137.8</v>
      </c>
      <c r="H209" s="16">
        <f t="shared" si="26"/>
        <v>31</v>
      </c>
      <c r="I209" s="16">
        <f t="shared" si="26"/>
        <v>31</v>
      </c>
      <c r="J209" s="1"/>
    </row>
    <row r="210" spans="1:10" ht="25.5" hidden="1" outlineLevel="5">
      <c r="A210" s="18" t="s">
        <v>444</v>
      </c>
      <c r="B210" s="19" t="s">
        <v>82</v>
      </c>
      <c r="C210" s="19" t="s">
        <v>246</v>
      </c>
      <c r="D210" s="19" t="s">
        <v>333</v>
      </c>
      <c r="E210" s="19"/>
      <c r="F210" s="16">
        <f t="shared" si="26"/>
        <v>275137.8</v>
      </c>
      <c r="G210" s="16">
        <f t="shared" si="26"/>
        <v>275137.8</v>
      </c>
      <c r="H210" s="16">
        <f t="shared" si="26"/>
        <v>31</v>
      </c>
      <c r="I210" s="16">
        <f t="shared" si="26"/>
        <v>31</v>
      </c>
      <c r="J210" s="1"/>
    </row>
    <row r="211" spans="1:10" ht="38.25" hidden="1" outlineLevel="5">
      <c r="A211" s="18" t="s">
        <v>434</v>
      </c>
      <c r="B211" s="19" t="s">
        <v>82</v>
      </c>
      <c r="C211" s="19" t="s">
        <v>246</v>
      </c>
      <c r="D211" s="19" t="s">
        <v>333</v>
      </c>
      <c r="E211" s="19" t="s">
        <v>104</v>
      </c>
      <c r="F211" s="16">
        <v>275137.8</v>
      </c>
      <c r="G211" s="16">
        <v>275137.8</v>
      </c>
      <c r="H211" s="16">
        <v>31</v>
      </c>
      <c r="I211" s="16">
        <v>31</v>
      </c>
      <c r="J211" s="1"/>
    </row>
    <row r="212" spans="1:10" hidden="1" outlineLevel="5">
      <c r="A212" s="12" t="s">
        <v>179</v>
      </c>
      <c r="B212" s="19" t="s">
        <v>82</v>
      </c>
      <c r="C212" s="19" t="s">
        <v>180</v>
      </c>
      <c r="D212" s="19"/>
      <c r="E212" s="19"/>
      <c r="F212" s="16">
        <f t="shared" ref="F212:I215" si="27">F213</f>
        <v>5</v>
      </c>
      <c r="G212" s="16">
        <f t="shared" si="27"/>
        <v>5</v>
      </c>
      <c r="H212" s="16">
        <f t="shared" si="27"/>
        <v>5</v>
      </c>
      <c r="I212" s="16">
        <f t="shared" si="27"/>
        <v>5</v>
      </c>
      <c r="J212" s="1"/>
    </row>
    <row r="213" spans="1:10" hidden="1" outlineLevel="5">
      <c r="A213" s="18" t="s">
        <v>181</v>
      </c>
      <c r="B213" s="19" t="s">
        <v>82</v>
      </c>
      <c r="C213" s="19" t="s">
        <v>182</v>
      </c>
      <c r="D213" s="19"/>
      <c r="E213" s="19"/>
      <c r="F213" s="16">
        <f t="shared" si="27"/>
        <v>5</v>
      </c>
      <c r="G213" s="16">
        <f t="shared" si="27"/>
        <v>5</v>
      </c>
      <c r="H213" s="16">
        <f t="shared" si="27"/>
        <v>5</v>
      </c>
      <c r="I213" s="16">
        <f t="shared" si="27"/>
        <v>5</v>
      </c>
      <c r="J213" s="1"/>
    </row>
    <row r="214" spans="1:10" ht="63.75" hidden="1" outlineLevel="5">
      <c r="A214" s="18" t="s">
        <v>429</v>
      </c>
      <c r="B214" s="19" t="s">
        <v>82</v>
      </c>
      <c r="C214" s="19" t="s">
        <v>182</v>
      </c>
      <c r="D214" s="19" t="s">
        <v>232</v>
      </c>
      <c r="E214" s="19"/>
      <c r="F214" s="16">
        <f t="shared" si="27"/>
        <v>5</v>
      </c>
      <c r="G214" s="16">
        <f t="shared" si="27"/>
        <v>5</v>
      </c>
      <c r="H214" s="16">
        <f t="shared" si="27"/>
        <v>5</v>
      </c>
      <c r="I214" s="16">
        <f t="shared" si="27"/>
        <v>5</v>
      </c>
      <c r="J214" s="1"/>
    </row>
    <row r="215" spans="1:10" hidden="1" outlineLevel="5">
      <c r="A215" s="18" t="s">
        <v>438</v>
      </c>
      <c r="B215" s="19" t="s">
        <v>82</v>
      </c>
      <c r="C215" s="19" t="s">
        <v>182</v>
      </c>
      <c r="D215" s="19" t="s">
        <v>237</v>
      </c>
      <c r="E215" s="19"/>
      <c r="F215" s="16">
        <f t="shared" si="27"/>
        <v>5</v>
      </c>
      <c r="G215" s="16">
        <f t="shared" si="27"/>
        <v>5</v>
      </c>
      <c r="H215" s="16">
        <f t="shared" si="27"/>
        <v>5</v>
      </c>
      <c r="I215" s="16">
        <f t="shared" si="27"/>
        <v>5</v>
      </c>
      <c r="J215" s="1"/>
    </row>
    <row r="216" spans="1:10" ht="38.25" hidden="1" outlineLevel="5">
      <c r="A216" s="18" t="s">
        <v>434</v>
      </c>
      <c r="B216" s="19" t="s">
        <v>82</v>
      </c>
      <c r="C216" s="19" t="s">
        <v>182</v>
      </c>
      <c r="D216" s="19" t="s">
        <v>237</v>
      </c>
      <c r="E216" s="19" t="s">
        <v>104</v>
      </c>
      <c r="F216" s="16">
        <v>5</v>
      </c>
      <c r="G216" s="16">
        <v>5</v>
      </c>
      <c r="H216" s="16">
        <v>5</v>
      </c>
      <c r="I216" s="16">
        <v>5</v>
      </c>
      <c r="J216" s="1"/>
    </row>
    <row r="217" spans="1:10" hidden="1" outlineLevel="6">
      <c r="A217" s="12" t="s">
        <v>53</v>
      </c>
      <c r="B217" s="13" t="s">
        <v>82</v>
      </c>
      <c r="C217" s="13" t="s">
        <v>54</v>
      </c>
      <c r="D217" s="13"/>
      <c r="E217" s="13"/>
      <c r="F217" s="16">
        <f t="shared" ref="F217:I219" si="28">F218</f>
        <v>808.5</v>
      </c>
      <c r="G217" s="16">
        <f t="shared" si="28"/>
        <v>808.5</v>
      </c>
      <c r="H217" s="16">
        <f t="shared" si="28"/>
        <v>808.5</v>
      </c>
      <c r="I217" s="16">
        <f t="shared" si="28"/>
        <v>808.5</v>
      </c>
      <c r="J217" s="1"/>
    </row>
    <row r="218" spans="1:10" hidden="1" outlineLevel="6">
      <c r="A218" s="12" t="s">
        <v>68</v>
      </c>
      <c r="B218" s="13" t="s">
        <v>82</v>
      </c>
      <c r="C218" s="13" t="s">
        <v>69</v>
      </c>
      <c r="D218" s="13"/>
      <c r="E218" s="13"/>
      <c r="F218" s="16">
        <f t="shared" si="28"/>
        <v>808.5</v>
      </c>
      <c r="G218" s="16">
        <f t="shared" si="28"/>
        <v>808.5</v>
      </c>
      <c r="H218" s="16">
        <f t="shared" si="28"/>
        <v>808.5</v>
      </c>
      <c r="I218" s="16">
        <f t="shared" si="28"/>
        <v>808.5</v>
      </c>
      <c r="J218" s="1"/>
    </row>
    <row r="219" spans="1:10" ht="29.45" hidden="1" customHeight="1" outlineLevel="3">
      <c r="A219" s="12" t="s">
        <v>347</v>
      </c>
      <c r="B219" s="13" t="s">
        <v>82</v>
      </c>
      <c r="C219" s="13" t="s">
        <v>69</v>
      </c>
      <c r="D219" s="13" t="s">
        <v>50</v>
      </c>
      <c r="E219" s="13"/>
      <c r="F219" s="16">
        <f t="shared" si="28"/>
        <v>808.5</v>
      </c>
      <c r="G219" s="16">
        <f t="shared" si="28"/>
        <v>808.5</v>
      </c>
      <c r="H219" s="16">
        <f t="shared" si="28"/>
        <v>808.5</v>
      </c>
      <c r="I219" s="16">
        <f t="shared" si="28"/>
        <v>808.5</v>
      </c>
      <c r="J219" s="1"/>
    </row>
    <row r="220" spans="1:10" ht="51" hidden="1" outlineLevel="4">
      <c r="A220" s="12" t="s">
        <v>143</v>
      </c>
      <c r="B220" s="13" t="s">
        <v>82</v>
      </c>
      <c r="C220" s="13" t="s">
        <v>69</v>
      </c>
      <c r="D220" s="13" t="s">
        <v>144</v>
      </c>
      <c r="E220" s="13"/>
      <c r="F220" s="16">
        <f>F221+F223</f>
        <v>808.5</v>
      </c>
      <c r="G220" s="16">
        <f>G221+G223</f>
        <v>808.5</v>
      </c>
      <c r="H220" s="16">
        <f>H221+H223</f>
        <v>808.5</v>
      </c>
      <c r="I220" s="16">
        <f>I221+I223</f>
        <v>808.5</v>
      </c>
      <c r="J220" s="1"/>
    </row>
    <row r="221" spans="1:10" hidden="1" outlineLevel="5">
      <c r="A221" s="12" t="s">
        <v>414</v>
      </c>
      <c r="B221" s="13" t="s">
        <v>82</v>
      </c>
      <c r="C221" s="13" t="s">
        <v>69</v>
      </c>
      <c r="D221" s="13" t="s">
        <v>365</v>
      </c>
      <c r="E221" s="13"/>
      <c r="F221" s="16">
        <f>F222</f>
        <v>26.4</v>
      </c>
      <c r="G221" s="16">
        <f>G222</f>
        <v>26.4</v>
      </c>
      <c r="H221" s="16">
        <f>H222</f>
        <v>26.4</v>
      </c>
      <c r="I221" s="16">
        <f>I222</f>
        <v>26.4</v>
      </c>
      <c r="J221" s="1"/>
    </row>
    <row r="222" spans="1:10" ht="38.25" hidden="1" outlineLevel="6">
      <c r="A222" s="12" t="s">
        <v>12</v>
      </c>
      <c r="B222" s="13" t="s">
        <v>82</v>
      </c>
      <c r="C222" s="13" t="s">
        <v>69</v>
      </c>
      <c r="D222" s="13" t="s">
        <v>365</v>
      </c>
      <c r="E222" s="13" t="s">
        <v>13</v>
      </c>
      <c r="F222" s="16">
        <v>26.4</v>
      </c>
      <c r="G222" s="16">
        <v>26.4</v>
      </c>
      <c r="H222" s="16">
        <v>26.4</v>
      </c>
      <c r="I222" s="16">
        <v>26.4</v>
      </c>
      <c r="J222" s="1"/>
    </row>
    <row r="223" spans="1:10" s="4" customFormat="1" ht="28.15" hidden="1" customHeight="1">
      <c r="A223" s="12" t="s">
        <v>75</v>
      </c>
      <c r="B223" s="13" t="s">
        <v>82</v>
      </c>
      <c r="C223" s="13" t="s">
        <v>69</v>
      </c>
      <c r="D223" s="13" t="s">
        <v>145</v>
      </c>
      <c r="E223" s="13"/>
      <c r="F223" s="16">
        <f>F224</f>
        <v>782.1</v>
      </c>
      <c r="G223" s="16">
        <f>G224</f>
        <v>782.1</v>
      </c>
      <c r="H223" s="16">
        <f>H224</f>
        <v>782.1</v>
      </c>
      <c r="I223" s="16">
        <f>I224</f>
        <v>782.1</v>
      </c>
      <c r="J223" s="3"/>
    </row>
    <row r="224" spans="1:10" ht="25.5" hidden="1" outlineLevel="1">
      <c r="A224" s="12" t="s">
        <v>58</v>
      </c>
      <c r="B224" s="13" t="s">
        <v>82</v>
      </c>
      <c r="C224" s="13" t="s">
        <v>69</v>
      </c>
      <c r="D224" s="13" t="s">
        <v>145</v>
      </c>
      <c r="E224" s="13" t="s">
        <v>59</v>
      </c>
      <c r="F224" s="16">
        <v>782.1</v>
      </c>
      <c r="G224" s="16">
        <v>782.1</v>
      </c>
      <c r="H224" s="16">
        <v>782.1</v>
      </c>
      <c r="I224" s="16">
        <v>782.1</v>
      </c>
      <c r="J224" s="1"/>
    </row>
    <row r="225" spans="1:10" s="4" customFormat="1" ht="38.25" hidden="1" outlineLevel="2">
      <c r="A225" s="14" t="s">
        <v>146</v>
      </c>
      <c r="B225" s="15" t="s">
        <v>147</v>
      </c>
      <c r="C225" s="15"/>
      <c r="D225" s="15"/>
      <c r="E225" s="15"/>
      <c r="F225" s="17">
        <f>F226+F236+F261+F297+F302</f>
        <v>241899.19999999998</v>
      </c>
      <c r="G225" s="17">
        <f>G226+G236+G261+G297+G302</f>
        <v>241899.19999999998</v>
      </c>
      <c r="H225" s="17">
        <f>H226+H236+H261+H297+H302</f>
        <v>241899.19999999998</v>
      </c>
      <c r="I225" s="17">
        <f>I226+I236+I261+I297+I302</f>
        <v>241899.19999999998</v>
      </c>
      <c r="J225" s="3"/>
    </row>
    <row r="226" spans="1:10" s="4" customFormat="1" ht="25.5" hidden="1" outlineLevel="3">
      <c r="A226" s="12" t="s">
        <v>29</v>
      </c>
      <c r="B226" s="13" t="s">
        <v>147</v>
      </c>
      <c r="C226" s="13" t="s">
        <v>30</v>
      </c>
      <c r="D226" s="13"/>
      <c r="E226" s="13"/>
      <c r="F226" s="16">
        <f>F227</f>
        <v>70</v>
      </c>
      <c r="G226" s="16">
        <f>G227</f>
        <v>70</v>
      </c>
      <c r="H226" s="16">
        <f>H227</f>
        <v>70</v>
      </c>
      <c r="I226" s="16">
        <f>I227</f>
        <v>70</v>
      </c>
      <c r="J226" s="3"/>
    </row>
    <row r="227" spans="1:10" ht="38.25" hidden="1" outlineLevel="5">
      <c r="A227" s="12" t="s">
        <v>39</v>
      </c>
      <c r="B227" s="13" t="s">
        <v>147</v>
      </c>
      <c r="C227" s="13" t="s">
        <v>40</v>
      </c>
      <c r="D227" s="13"/>
      <c r="E227" s="13"/>
      <c r="F227" s="16">
        <f>F228+F233</f>
        <v>70</v>
      </c>
      <c r="G227" s="16">
        <f>G228+G233</f>
        <v>70</v>
      </c>
      <c r="H227" s="16">
        <f>H228+H233</f>
        <v>70</v>
      </c>
      <c r="I227" s="16">
        <f>I228+I233</f>
        <v>70</v>
      </c>
      <c r="J227" s="1"/>
    </row>
    <row r="228" spans="1:10" ht="51" hidden="1" outlineLevel="6">
      <c r="A228" s="12" t="s">
        <v>366</v>
      </c>
      <c r="B228" s="13" t="s">
        <v>147</v>
      </c>
      <c r="C228" s="13" t="s">
        <v>40</v>
      </c>
      <c r="D228" s="13" t="s">
        <v>148</v>
      </c>
      <c r="E228" s="13"/>
      <c r="F228" s="16">
        <f>F229+F231</f>
        <v>50</v>
      </c>
      <c r="G228" s="16">
        <f>G229+G231</f>
        <v>50</v>
      </c>
      <c r="H228" s="16">
        <f>H229+H231</f>
        <v>50</v>
      </c>
      <c r="I228" s="16">
        <f>I229+I231</f>
        <v>50</v>
      </c>
      <c r="J228" s="1"/>
    </row>
    <row r="229" spans="1:10" ht="38.25" hidden="1" outlineLevel="5">
      <c r="A229" s="12" t="s">
        <v>149</v>
      </c>
      <c r="B229" s="13" t="s">
        <v>147</v>
      </c>
      <c r="C229" s="13" t="s">
        <v>40</v>
      </c>
      <c r="D229" s="13" t="s">
        <v>150</v>
      </c>
      <c r="E229" s="13"/>
      <c r="F229" s="16">
        <f>F230</f>
        <v>30</v>
      </c>
      <c r="G229" s="16">
        <f>G230</f>
        <v>30</v>
      </c>
      <c r="H229" s="16">
        <f>H230</f>
        <v>30</v>
      </c>
      <c r="I229" s="16">
        <f>I230</f>
        <v>30</v>
      </c>
      <c r="J229" s="1"/>
    </row>
    <row r="230" spans="1:10" ht="38.25" hidden="1" outlineLevel="6">
      <c r="A230" s="12" t="s">
        <v>12</v>
      </c>
      <c r="B230" s="13" t="s">
        <v>147</v>
      </c>
      <c r="C230" s="13" t="s">
        <v>40</v>
      </c>
      <c r="D230" s="13" t="s">
        <v>150</v>
      </c>
      <c r="E230" s="13" t="s">
        <v>13</v>
      </c>
      <c r="F230" s="16">
        <v>30</v>
      </c>
      <c r="G230" s="16">
        <v>30</v>
      </c>
      <c r="H230" s="16">
        <v>30</v>
      </c>
      <c r="I230" s="16">
        <v>30</v>
      </c>
      <c r="J230" s="1"/>
    </row>
    <row r="231" spans="1:10" ht="38.25" hidden="1" outlineLevel="3">
      <c r="A231" s="12" t="s">
        <v>151</v>
      </c>
      <c r="B231" s="13" t="s">
        <v>147</v>
      </c>
      <c r="C231" s="13" t="s">
        <v>40</v>
      </c>
      <c r="D231" s="13" t="s">
        <v>152</v>
      </c>
      <c r="E231" s="13"/>
      <c r="F231" s="16">
        <f>F232</f>
        <v>20</v>
      </c>
      <c r="G231" s="16">
        <f>G232</f>
        <v>20</v>
      </c>
      <c r="H231" s="16">
        <f>H232</f>
        <v>20</v>
      </c>
      <c r="I231" s="16">
        <f>I232</f>
        <v>20</v>
      </c>
      <c r="J231" s="1"/>
    </row>
    <row r="232" spans="1:10" ht="38.25" hidden="1" outlineLevel="5">
      <c r="A232" s="12" t="s">
        <v>12</v>
      </c>
      <c r="B232" s="13" t="s">
        <v>147</v>
      </c>
      <c r="C232" s="13" t="s">
        <v>40</v>
      </c>
      <c r="D232" s="13" t="s">
        <v>152</v>
      </c>
      <c r="E232" s="13" t="s">
        <v>13</v>
      </c>
      <c r="F232" s="16">
        <v>20</v>
      </c>
      <c r="G232" s="16">
        <v>20</v>
      </c>
      <c r="H232" s="16">
        <v>20</v>
      </c>
      <c r="I232" s="16">
        <v>20</v>
      </c>
      <c r="J232" s="1"/>
    </row>
    <row r="233" spans="1:10" ht="25.5" hidden="1" outlineLevel="6">
      <c r="A233" s="12" t="s">
        <v>357</v>
      </c>
      <c r="B233" s="13" t="s">
        <v>147</v>
      </c>
      <c r="C233" s="13" t="s">
        <v>40</v>
      </c>
      <c r="D233" s="13" t="s">
        <v>45</v>
      </c>
      <c r="E233" s="13"/>
      <c r="F233" s="16">
        <f t="shared" ref="F233:I234" si="29">F234</f>
        <v>20</v>
      </c>
      <c r="G233" s="16">
        <f t="shared" si="29"/>
        <v>20</v>
      </c>
      <c r="H233" s="16">
        <f t="shared" si="29"/>
        <v>20</v>
      </c>
      <c r="I233" s="16">
        <f t="shared" si="29"/>
        <v>20</v>
      </c>
      <c r="J233" s="1"/>
    </row>
    <row r="234" spans="1:10" ht="38.25" hidden="1" outlineLevel="1">
      <c r="A234" s="12" t="s">
        <v>153</v>
      </c>
      <c r="B234" s="13" t="s">
        <v>147</v>
      </c>
      <c r="C234" s="13" t="s">
        <v>40</v>
      </c>
      <c r="D234" s="13" t="s">
        <v>154</v>
      </c>
      <c r="E234" s="13"/>
      <c r="F234" s="16">
        <f t="shared" si="29"/>
        <v>20</v>
      </c>
      <c r="G234" s="16">
        <f t="shared" si="29"/>
        <v>20</v>
      </c>
      <c r="H234" s="16">
        <f t="shared" si="29"/>
        <v>20</v>
      </c>
      <c r="I234" s="16">
        <f t="shared" si="29"/>
        <v>20</v>
      </c>
      <c r="J234" s="1"/>
    </row>
    <row r="235" spans="1:10" ht="40.9" hidden="1" customHeight="1" outlineLevel="2">
      <c r="A235" s="12" t="s">
        <v>36</v>
      </c>
      <c r="B235" s="13" t="s">
        <v>147</v>
      </c>
      <c r="C235" s="13" t="s">
        <v>40</v>
      </c>
      <c r="D235" s="13" t="s">
        <v>154</v>
      </c>
      <c r="E235" s="13" t="s">
        <v>37</v>
      </c>
      <c r="F235" s="16">
        <v>20</v>
      </c>
      <c r="G235" s="16">
        <v>20</v>
      </c>
      <c r="H235" s="16">
        <v>20</v>
      </c>
      <c r="I235" s="16">
        <v>20</v>
      </c>
      <c r="J235" s="1"/>
    </row>
    <row r="236" spans="1:10" hidden="1" outlineLevel="3">
      <c r="A236" s="12" t="s">
        <v>155</v>
      </c>
      <c r="B236" s="13" t="s">
        <v>147</v>
      </c>
      <c r="C236" s="13" t="s">
        <v>156</v>
      </c>
      <c r="D236" s="13"/>
      <c r="E236" s="13"/>
      <c r="F236" s="16">
        <f>F237+F244</f>
        <v>48388.799999999996</v>
      </c>
      <c r="G236" s="16">
        <f>G237+G244</f>
        <v>48388.799999999996</v>
      </c>
      <c r="H236" s="16">
        <f>H237+H244</f>
        <v>48388.799999999996</v>
      </c>
      <c r="I236" s="16">
        <f>I237+I244</f>
        <v>48388.799999999996</v>
      </c>
      <c r="J236" s="1"/>
    </row>
    <row r="237" spans="1:10" hidden="1" outlineLevel="4">
      <c r="A237" s="12" t="s">
        <v>157</v>
      </c>
      <c r="B237" s="13" t="s">
        <v>147</v>
      </c>
      <c r="C237" s="13" t="s">
        <v>158</v>
      </c>
      <c r="D237" s="13"/>
      <c r="E237" s="13"/>
      <c r="F237" s="16">
        <f t="shared" ref="F237:I238" si="30">F238</f>
        <v>43909.2</v>
      </c>
      <c r="G237" s="16">
        <f t="shared" si="30"/>
        <v>43909.2</v>
      </c>
      <c r="H237" s="16">
        <f t="shared" si="30"/>
        <v>43909.2</v>
      </c>
      <c r="I237" s="16">
        <f t="shared" si="30"/>
        <v>43909.2</v>
      </c>
      <c r="J237" s="1"/>
    </row>
    <row r="238" spans="1:10" ht="38.25" hidden="1" outlineLevel="5">
      <c r="A238" s="12" t="s">
        <v>367</v>
      </c>
      <c r="B238" s="13" t="s">
        <v>147</v>
      </c>
      <c r="C238" s="13" t="s">
        <v>158</v>
      </c>
      <c r="D238" s="13" t="s">
        <v>159</v>
      </c>
      <c r="E238" s="13"/>
      <c r="F238" s="16">
        <f t="shared" si="30"/>
        <v>43909.2</v>
      </c>
      <c r="G238" s="16">
        <f t="shared" si="30"/>
        <v>43909.2</v>
      </c>
      <c r="H238" s="16">
        <f t="shared" si="30"/>
        <v>43909.2</v>
      </c>
      <c r="I238" s="16">
        <f t="shared" si="30"/>
        <v>43909.2</v>
      </c>
      <c r="J238" s="1"/>
    </row>
    <row r="239" spans="1:10" ht="38.25" hidden="1" outlineLevel="6">
      <c r="A239" s="12" t="s">
        <v>368</v>
      </c>
      <c r="B239" s="13" t="s">
        <v>147</v>
      </c>
      <c r="C239" s="13" t="s">
        <v>158</v>
      </c>
      <c r="D239" s="13" t="s">
        <v>160</v>
      </c>
      <c r="E239" s="13"/>
      <c r="F239" s="16">
        <f>F240+F242</f>
        <v>43909.2</v>
      </c>
      <c r="G239" s="16">
        <f>G240+G242</f>
        <v>43909.2</v>
      </c>
      <c r="H239" s="16">
        <f>H240+H242</f>
        <v>43909.2</v>
      </c>
      <c r="I239" s="16">
        <f>I240+I242</f>
        <v>43909.2</v>
      </c>
      <c r="J239" s="1"/>
    </row>
    <row r="240" spans="1:10" ht="51" hidden="1" outlineLevel="2">
      <c r="A240" s="12" t="s">
        <v>161</v>
      </c>
      <c r="B240" s="13" t="s">
        <v>147</v>
      </c>
      <c r="C240" s="13" t="s">
        <v>158</v>
      </c>
      <c r="D240" s="13" t="s">
        <v>162</v>
      </c>
      <c r="E240" s="13"/>
      <c r="F240" s="16">
        <f>F241</f>
        <v>43507.199999999997</v>
      </c>
      <c r="G240" s="16">
        <f>G241</f>
        <v>43507.199999999997</v>
      </c>
      <c r="H240" s="16">
        <f>H241</f>
        <v>43507.199999999997</v>
      </c>
      <c r="I240" s="16">
        <f>I241</f>
        <v>43507.199999999997</v>
      </c>
      <c r="J240" s="1"/>
    </row>
    <row r="241" spans="1:10" ht="41.45" hidden="1" customHeight="1" outlineLevel="3">
      <c r="A241" s="12" t="s">
        <v>36</v>
      </c>
      <c r="B241" s="13" t="s">
        <v>147</v>
      </c>
      <c r="C241" s="13" t="s">
        <v>158</v>
      </c>
      <c r="D241" s="13" t="s">
        <v>162</v>
      </c>
      <c r="E241" s="13" t="s">
        <v>37</v>
      </c>
      <c r="F241" s="16">
        <v>43507.199999999997</v>
      </c>
      <c r="G241" s="16">
        <v>43507.199999999997</v>
      </c>
      <c r="H241" s="16">
        <v>43507.199999999997</v>
      </c>
      <c r="I241" s="16">
        <v>43507.199999999997</v>
      </c>
      <c r="J241" s="1"/>
    </row>
    <row r="242" spans="1:10" ht="25.5" hidden="1" outlineLevel="4">
      <c r="A242" s="12" t="s">
        <v>369</v>
      </c>
      <c r="B242" s="13" t="s">
        <v>147</v>
      </c>
      <c r="C242" s="13" t="s">
        <v>158</v>
      </c>
      <c r="D242" s="13" t="s">
        <v>370</v>
      </c>
      <c r="E242" s="13"/>
      <c r="F242" s="16">
        <f>F243</f>
        <v>402</v>
      </c>
      <c r="G242" s="16">
        <f>G243</f>
        <v>402</v>
      </c>
      <c r="H242" s="16">
        <f>H243</f>
        <v>402</v>
      </c>
      <c r="I242" s="16">
        <f>I243</f>
        <v>402</v>
      </c>
      <c r="J242" s="1"/>
    </row>
    <row r="243" spans="1:10" ht="38.25" hidden="1" outlineLevel="5">
      <c r="A243" s="12" t="s">
        <v>103</v>
      </c>
      <c r="B243" s="13" t="s">
        <v>147</v>
      </c>
      <c r="C243" s="13" t="s">
        <v>158</v>
      </c>
      <c r="D243" s="13" t="s">
        <v>370</v>
      </c>
      <c r="E243" s="13" t="s">
        <v>104</v>
      </c>
      <c r="F243" s="16">
        <v>402</v>
      </c>
      <c r="G243" s="16">
        <v>402</v>
      </c>
      <c r="H243" s="16">
        <v>402</v>
      </c>
      <c r="I243" s="16">
        <v>402</v>
      </c>
      <c r="J243" s="1"/>
    </row>
    <row r="244" spans="1:10" hidden="1" outlineLevel="6">
      <c r="A244" s="12" t="s">
        <v>163</v>
      </c>
      <c r="B244" s="13" t="s">
        <v>147</v>
      </c>
      <c r="C244" s="13" t="s">
        <v>164</v>
      </c>
      <c r="D244" s="13"/>
      <c r="E244" s="13"/>
      <c r="F244" s="16">
        <f>F245+F251</f>
        <v>4479.6000000000004</v>
      </c>
      <c r="G244" s="16">
        <f>G245+G251</f>
        <v>4479.6000000000004</v>
      </c>
      <c r="H244" s="16">
        <f>H245+H251</f>
        <v>4479.6000000000004</v>
      </c>
      <c r="I244" s="16">
        <f>I245+I251</f>
        <v>4479.6000000000004</v>
      </c>
      <c r="J244" s="1"/>
    </row>
    <row r="245" spans="1:10" ht="38.25" hidden="1" outlineLevel="5">
      <c r="A245" s="12" t="s">
        <v>367</v>
      </c>
      <c r="B245" s="13" t="s">
        <v>147</v>
      </c>
      <c r="C245" s="13" t="s">
        <v>164</v>
      </c>
      <c r="D245" s="13" t="s">
        <v>159</v>
      </c>
      <c r="E245" s="13"/>
      <c r="F245" s="16">
        <f>F246</f>
        <v>30</v>
      </c>
      <c r="G245" s="16">
        <f>G246</f>
        <v>30</v>
      </c>
      <c r="H245" s="16">
        <f>H246</f>
        <v>30</v>
      </c>
      <c r="I245" s="16">
        <f>I246</f>
        <v>30</v>
      </c>
      <c r="J245" s="1"/>
    </row>
    <row r="246" spans="1:10" ht="25.5" hidden="1" outlineLevel="6">
      <c r="A246" s="12" t="s">
        <v>165</v>
      </c>
      <c r="B246" s="13" t="s">
        <v>147</v>
      </c>
      <c r="C246" s="13" t="s">
        <v>164</v>
      </c>
      <c r="D246" s="13" t="s">
        <v>166</v>
      </c>
      <c r="E246" s="13"/>
      <c r="F246" s="16">
        <f>F247+F249</f>
        <v>30</v>
      </c>
      <c r="G246" s="16">
        <f>G247+G249</f>
        <v>30</v>
      </c>
      <c r="H246" s="16">
        <f>H247+H249</f>
        <v>30</v>
      </c>
      <c r="I246" s="16">
        <f>I247+I249</f>
        <v>30</v>
      </c>
      <c r="J246" s="1"/>
    </row>
    <row r="247" spans="1:10" ht="38.25" hidden="1" outlineLevel="3">
      <c r="A247" s="12" t="s">
        <v>167</v>
      </c>
      <c r="B247" s="13" t="s">
        <v>147</v>
      </c>
      <c r="C247" s="13" t="s">
        <v>164</v>
      </c>
      <c r="D247" s="13" t="s">
        <v>168</v>
      </c>
      <c r="E247" s="13"/>
      <c r="F247" s="16">
        <f>F248</f>
        <v>1.3</v>
      </c>
      <c r="G247" s="16">
        <f>G248</f>
        <v>1.3</v>
      </c>
      <c r="H247" s="16">
        <f>H248</f>
        <v>1.3</v>
      </c>
      <c r="I247" s="16">
        <f>I248</f>
        <v>1.3</v>
      </c>
      <c r="J247" s="1"/>
    </row>
    <row r="248" spans="1:10" ht="38.25" hidden="1" outlineLevel="5">
      <c r="A248" s="12" t="s">
        <v>12</v>
      </c>
      <c r="B248" s="13" t="s">
        <v>147</v>
      </c>
      <c r="C248" s="13" t="s">
        <v>164</v>
      </c>
      <c r="D248" s="13" t="s">
        <v>168</v>
      </c>
      <c r="E248" s="13" t="s">
        <v>13</v>
      </c>
      <c r="F248" s="16">
        <v>1.3</v>
      </c>
      <c r="G248" s="16">
        <v>1.3</v>
      </c>
      <c r="H248" s="16">
        <v>1.3</v>
      </c>
      <c r="I248" s="16">
        <v>1.3</v>
      </c>
      <c r="J248" s="1"/>
    </row>
    <row r="249" spans="1:10" ht="38.25" hidden="1" outlineLevel="6">
      <c r="A249" s="12" t="s">
        <v>319</v>
      </c>
      <c r="B249" s="13" t="s">
        <v>147</v>
      </c>
      <c r="C249" s="13" t="s">
        <v>164</v>
      </c>
      <c r="D249" s="13" t="s">
        <v>169</v>
      </c>
      <c r="E249" s="13"/>
      <c r="F249" s="16">
        <f>F250</f>
        <v>28.7</v>
      </c>
      <c r="G249" s="16">
        <f>G250</f>
        <v>28.7</v>
      </c>
      <c r="H249" s="16">
        <f>H250</f>
        <v>28.7</v>
      </c>
      <c r="I249" s="16">
        <f>I250</f>
        <v>28.7</v>
      </c>
      <c r="J249" s="1"/>
    </row>
    <row r="250" spans="1:10" ht="38.25" hidden="1" outlineLevel="5">
      <c r="A250" s="12" t="s">
        <v>12</v>
      </c>
      <c r="B250" s="13" t="s">
        <v>147</v>
      </c>
      <c r="C250" s="13" t="s">
        <v>164</v>
      </c>
      <c r="D250" s="13" t="s">
        <v>169</v>
      </c>
      <c r="E250" s="13" t="s">
        <v>13</v>
      </c>
      <c r="F250" s="16">
        <v>28.7</v>
      </c>
      <c r="G250" s="16">
        <v>28.7</v>
      </c>
      <c r="H250" s="16">
        <v>28.7</v>
      </c>
      <c r="I250" s="16">
        <v>28.7</v>
      </c>
      <c r="J250" s="1"/>
    </row>
    <row r="251" spans="1:10" ht="38.25" hidden="1" outlineLevel="6">
      <c r="A251" s="12" t="s">
        <v>371</v>
      </c>
      <c r="B251" s="13" t="s">
        <v>147</v>
      </c>
      <c r="C251" s="13" t="s">
        <v>164</v>
      </c>
      <c r="D251" s="13" t="s">
        <v>170</v>
      </c>
      <c r="E251" s="13"/>
      <c r="F251" s="16">
        <f>F252+F254+F257+F259</f>
        <v>4449.6000000000004</v>
      </c>
      <c r="G251" s="16">
        <f>G252+G254+G257+G259</f>
        <v>4449.6000000000004</v>
      </c>
      <c r="H251" s="16">
        <f>H252+H254+H257+H259</f>
        <v>4449.6000000000004</v>
      </c>
      <c r="I251" s="16">
        <f>I252+I254+I257+I259</f>
        <v>4449.6000000000004</v>
      </c>
      <c r="J251" s="1"/>
    </row>
    <row r="252" spans="1:10" ht="38.25" hidden="1" outlineLevel="5">
      <c r="A252" s="12" t="s">
        <v>171</v>
      </c>
      <c r="B252" s="13" t="s">
        <v>147</v>
      </c>
      <c r="C252" s="13" t="s">
        <v>164</v>
      </c>
      <c r="D252" s="13" t="s">
        <v>172</v>
      </c>
      <c r="E252" s="13"/>
      <c r="F252" s="16">
        <f>F253</f>
        <v>10</v>
      </c>
      <c r="G252" s="16">
        <f>G253</f>
        <v>10</v>
      </c>
      <c r="H252" s="16">
        <f>H253</f>
        <v>10</v>
      </c>
      <c r="I252" s="16">
        <f>I253</f>
        <v>10</v>
      </c>
      <c r="J252" s="1"/>
    </row>
    <row r="253" spans="1:10" ht="40.15" hidden="1" customHeight="1" outlineLevel="6">
      <c r="A253" s="12" t="s">
        <v>36</v>
      </c>
      <c r="B253" s="13" t="s">
        <v>147</v>
      </c>
      <c r="C253" s="13" t="s">
        <v>164</v>
      </c>
      <c r="D253" s="13" t="s">
        <v>172</v>
      </c>
      <c r="E253" s="13" t="s">
        <v>37</v>
      </c>
      <c r="F253" s="16">
        <v>10</v>
      </c>
      <c r="G253" s="16">
        <v>10</v>
      </c>
      <c r="H253" s="16">
        <v>10</v>
      </c>
      <c r="I253" s="16">
        <v>10</v>
      </c>
      <c r="J253" s="1"/>
    </row>
    <row r="254" spans="1:10" ht="28.9" hidden="1" customHeight="1" outlineLevel="5">
      <c r="A254" s="12" t="s">
        <v>173</v>
      </c>
      <c r="B254" s="13" t="s">
        <v>147</v>
      </c>
      <c r="C254" s="13" t="s">
        <v>164</v>
      </c>
      <c r="D254" s="13" t="s">
        <v>174</v>
      </c>
      <c r="E254" s="13"/>
      <c r="F254" s="16">
        <f>F255+F256</f>
        <v>190</v>
      </c>
      <c r="G254" s="16">
        <f>G255+G256</f>
        <v>190</v>
      </c>
      <c r="H254" s="16">
        <f>H255+H256</f>
        <v>190</v>
      </c>
      <c r="I254" s="16">
        <f>I255+I256</f>
        <v>190</v>
      </c>
      <c r="J254" s="1"/>
    </row>
    <row r="255" spans="1:10" ht="38.25" hidden="1" outlineLevel="6">
      <c r="A255" s="12" t="s">
        <v>12</v>
      </c>
      <c r="B255" s="13" t="s">
        <v>147</v>
      </c>
      <c r="C255" s="13" t="s">
        <v>164</v>
      </c>
      <c r="D255" s="13" t="s">
        <v>174</v>
      </c>
      <c r="E255" s="13" t="s">
        <v>13</v>
      </c>
      <c r="F255" s="16">
        <v>150</v>
      </c>
      <c r="G255" s="16">
        <v>150</v>
      </c>
      <c r="H255" s="16">
        <v>150</v>
      </c>
      <c r="I255" s="16">
        <v>150</v>
      </c>
      <c r="J255" s="1"/>
    </row>
    <row r="256" spans="1:10" ht="40.9" hidden="1" customHeight="1" outlineLevel="5">
      <c r="A256" s="12" t="s">
        <v>36</v>
      </c>
      <c r="B256" s="13" t="s">
        <v>147</v>
      </c>
      <c r="C256" s="13" t="s">
        <v>164</v>
      </c>
      <c r="D256" s="13" t="s">
        <v>174</v>
      </c>
      <c r="E256" s="13" t="s">
        <v>37</v>
      </c>
      <c r="F256" s="16">
        <v>40</v>
      </c>
      <c r="G256" s="16">
        <v>40</v>
      </c>
      <c r="H256" s="16">
        <v>40</v>
      </c>
      <c r="I256" s="16">
        <v>40</v>
      </c>
      <c r="J256" s="1"/>
    </row>
    <row r="257" spans="1:10" ht="51" hidden="1" outlineLevel="6">
      <c r="A257" s="12" t="s">
        <v>175</v>
      </c>
      <c r="B257" s="13" t="s">
        <v>147</v>
      </c>
      <c r="C257" s="13" t="s">
        <v>164</v>
      </c>
      <c r="D257" s="13" t="s">
        <v>176</v>
      </c>
      <c r="E257" s="13"/>
      <c r="F257" s="16">
        <f>F258</f>
        <v>3871.3</v>
      </c>
      <c r="G257" s="16">
        <f>G258</f>
        <v>3871.3</v>
      </c>
      <c r="H257" s="16">
        <f>H258</f>
        <v>3871.3</v>
      </c>
      <c r="I257" s="16">
        <f>I258</f>
        <v>3871.3</v>
      </c>
      <c r="J257" s="1"/>
    </row>
    <row r="258" spans="1:10" ht="40.9" hidden="1" customHeight="1" outlineLevel="1">
      <c r="A258" s="12" t="s">
        <v>36</v>
      </c>
      <c r="B258" s="13" t="s">
        <v>147</v>
      </c>
      <c r="C258" s="13" t="s">
        <v>164</v>
      </c>
      <c r="D258" s="13" t="s">
        <v>176</v>
      </c>
      <c r="E258" s="13" t="s">
        <v>37</v>
      </c>
      <c r="F258" s="16">
        <v>3871.3</v>
      </c>
      <c r="G258" s="16">
        <v>3871.3</v>
      </c>
      <c r="H258" s="16">
        <v>3871.3</v>
      </c>
      <c r="I258" s="16">
        <v>3871.3</v>
      </c>
      <c r="J258" s="1"/>
    </row>
    <row r="259" spans="1:10" ht="25.5" hidden="1" outlineLevel="2">
      <c r="A259" s="12" t="s">
        <v>177</v>
      </c>
      <c r="B259" s="13" t="s">
        <v>147</v>
      </c>
      <c r="C259" s="13" t="s">
        <v>164</v>
      </c>
      <c r="D259" s="13" t="s">
        <v>178</v>
      </c>
      <c r="E259" s="13"/>
      <c r="F259" s="16">
        <f>F260</f>
        <v>378.3</v>
      </c>
      <c r="G259" s="16">
        <f>G260</f>
        <v>378.3</v>
      </c>
      <c r="H259" s="16">
        <f>H260</f>
        <v>378.3</v>
      </c>
      <c r="I259" s="16">
        <f>I260</f>
        <v>378.3</v>
      </c>
      <c r="J259" s="1"/>
    </row>
    <row r="260" spans="1:10" ht="41.45" hidden="1" customHeight="1" outlineLevel="3">
      <c r="A260" s="12" t="s">
        <v>36</v>
      </c>
      <c r="B260" s="13" t="s">
        <v>147</v>
      </c>
      <c r="C260" s="13" t="s">
        <v>164</v>
      </c>
      <c r="D260" s="13" t="s">
        <v>178</v>
      </c>
      <c r="E260" s="13" t="s">
        <v>37</v>
      </c>
      <c r="F260" s="16">
        <v>378.3</v>
      </c>
      <c r="G260" s="16">
        <v>378.3</v>
      </c>
      <c r="H260" s="16">
        <v>378.3</v>
      </c>
      <c r="I260" s="16">
        <v>378.3</v>
      </c>
      <c r="J260" s="1"/>
    </row>
    <row r="261" spans="1:10" hidden="1" outlineLevel="4">
      <c r="A261" s="12" t="s">
        <v>179</v>
      </c>
      <c r="B261" s="13" t="s">
        <v>147</v>
      </c>
      <c r="C261" s="13" t="s">
        <v>180</v>
      </c>
      <c r="D261" s="13"/>
      <c r="E261" s="13"/>
      <c r="F261" s="16">
        <f>F262+F285</f>
        <v>117172.79999999999</v>
      </c>
      <c r="G261" s="16">
        <f>G262+G285</f>
        <v>117172.79999999999</v>
      </c>
      <c r="H261" s="16">
        <f>H262+H285</f>
        <v>117172.79999999999</v>
      </c>
      <c r="I261" s="16">
        <f>I262+I285</f>
        <v>117172.79999999999</v>
      </c>
      <c r="J261" s="1"/>
    </row>
    <row r="262" spans="1:10" hidden="1" outlineLevel="5">
      <c r="A262" s="12" t="s">
        <v>181</v>
      </c>
      <c r="B262" s="13" t="s">
        <v>147</v>
      </c>
      <c r="C262" s="13" t="s">
        <v>182</v>
      </c>
      <c r="D262" s="13"/>
      <c r="E262" s="13"/>
      <c r="F262" s="16">
        <f>F263</f>
        <v>113546.99999999999</v>
      </c>
      <c r="G262" s="16">
        <f>G263</f>
        <v>113546.99999999999</v>
      </c>
      <c r="H262" s="16">
        <f>H263</f>
        <v>113546.99999999999</v>
      </c>
      <c r="I262" s="16">
        <f>I263</f>
        <v>113546.99999999999</v>
      </c>
      <c r="J262" s="1"/>
    </row>
    <row r="263" spans="1:10" ht="25.5" hidden="1" outlineLevel="6">
      <c r="A263" s="12" t="s">
        <v>372</v>
      </c>
      <c r="B263" s="13" t="s">
        <v>147</v>
      </c>
      <c r="C263" s="13" t="s">
        <v>182</v>
      </c>
      <c r="D263" s="13" t="s">
        <v>183</v>
      </c>
      <c r="E263" s="13"/>
      <c r="F263" s="16">
        <f>F264+F270+F277+F280</f>
        <v>113546.99999999999</v>
      </c>
      <c r="G263" s="16">
        <f>G264+G270+G277+G280</f>
        <v>113546.99999999999</v>
      </c>
      <c r="H263" s="16">
        <f>H264+H270+H277+H280</f>
        <v>113546.99999999999</v>
      </c>
      <c r="I263" s="16">
        <f>I264+I270+I277+I280</f>
        <v>113546.99999999999</v>
      </c>
      <c r="J263" s="1"/>
    </row>
    <row r="264" spans="1:10" ht="38.25" hidden="1" outlineLevel="6">
      <c r="A264" s="12" t="s">
        <v>373</v>
      </c>
      <c r="B264" s="13" t="s">
        <v>147</v>
      </c>
      <c r="C264" s="13" t="s">
        <v>182</v>
      </c>
      <c r="D264" s="13" t="s">
        <v>184</v>
      </c>
      <c r="E264" s="13"/>
      <c r="F264" s="16">
        <f>F265+F268</f>
        <v>75667.399999999994</v>
      </c>
      <c r="G264" s="16">
        <f>G265+G268</f>
        <v>75667.399999999994</v>
      </c>
      <c r="H264" s="16">
        <f>H265+H268</f>
        <v>75667.399999999994</v>
      </c>
      <c r="I264" s="16">
        <f>I265+I268</f>
        <v>75667.399999999994</v>
      </c>
      <c r="J264" s="1"/>
    </row>
    <row r="265" spans="1:10" ht="38.25" hidden="1" outlineLevel="5">
      <c r="A265" s="12" t="s">
        <v>320</v>
      </c>
      <c r="B265" s="13" t="s">
        <v>147</v>
      </c>
      <c r="C265" s="13" t="s">
        <v>182</v>
      </c>
      <c r="D265" s="13" t="s">
        <v>185</v>
      </c>
      <c r="E265" s="13"/>
      <c r="F265" s="16">
        <f>F266+F267</f>
        <v>433</v>
      </c>
      <c r="G265" s="16">
        <f>G266+G267</f>
        <v>433</v>
      </c>
      <c r="H265" s="16">
        <f>H266+H267</f>
        <v>433</v>
      </c>
      <c r="I265" s="16">
        <f>I266+I267</f>
        <v>433</v>
      </c>
      <c r="J265" s="1"/>
    </row>
    <row r="266" spans="1:10" ht="38.25" hidden="1" outlineLevel="6">
      <c r="A266" s="12" t="s">
        <v>12</v>
      </c>
      <c r="B266" s="13" t="s">
        <v>147</v>
      </c>
      <c r="C266" s="13" t="s">
        <v>182</v>
      </c>
      <c r="D266" s="13" t="s">
        <v>185</v>
      </c>
      <c r="E266" s="13" t="s">
        <v>13</v>
      </c>
      <c r="F266" s="16">
        <v>29</v>
      </c>
      <c r="G266" s="16">
        <v>29</v>
      </c>
      <c r="H266" s="16">
        <v>29</v>
      </c>
      <c r="I266" s="16">
        <v>29</v>
      </c>
      <c r="J266" s="1"/>
    </row>
    <row r="267" spans="1:10" ht="42" hidden="1" customHeight="1" outlineLevel="4">
      <c r="A267" s="12" t="s">
        <v>36</v>
      </c>
      <c r="B267" s="13" t="s">
        <v>147</v>
      </c>
      <c r="C267" s="13" t="s">
        <v>182</v>
      </c>
      <c r="D267" s="13" t="s">
        <v>185</v>
      </c>
      <c r="E267" s="13" t="s">
        <v>37</v>
      </c>
      <c r="F267" s="16">
        <v>404</v>
      </c>
      <c r="G267" s="16">
        <v>404</v>
      </c>
      <c r="H267" s="16">
        <v>404</v>
      </c>
      <c r="I267" s="16">
        <v>404</v>
      </c>
      <c r="J267" s="1"/>
    </row>
    <row r="268" spans="1:10" ht="38.25" hidden="1" outlineLevel="5">
      <c r="A268" s="12" t="s">
        <v>321</v>
      </c>
      <c r="B268" s="13" t="s">
        <v>147</v>
      </c>
      <c r="C268" s="13" t="s">
        <v>182</v>
      </c>
      <c r="D268" s="13" t="s">
        <v>186</v>
      </c>
      <c r="E268" s="13"/>
      <c r="F268" s="16">
        <f>F269</f>
        <v>75234.399999999994</v>
      </c>
      <c r="G268" s="16">
        <f>G269</f>
        <v>75234.399999999994</v>
      </c>
      <c r="H268" s="16">
        <f>H269</f>
        <v>75234.399999999994</v>
      </c>
      <c r="I268" s="16">
        <f>I269</f>
        <v>75234.399999999994</v>
      </c>
      <c r="J268" s="1"/>
    </row>
    <row r="269" spans="1:10" ht="44.45" hidden="1" customHeight="1" outlineLevel="6">
      <c r="A269" s="12" t="s">
        <v>36</v>
      </c>
      <c r="B269" s="13" t="s">
        <v>147</v>
      </c>
      <c r="C269" s="13" t="s">
        <v>182</v>
      </c>
      <c r="D269" s="13" t="s">
        <v>186</v>
      </c>
      <c r="E269" s="13" t="s">
        <v>37</v>
      </c>
      <c r="F269" s="16">
        <v>75234.399999999994</v>
      </c>
      <c r="G269" s="16">
        <v>75234.399999999994</v>
      </c>
      <c r="H269" s="16">
        <v>75234.399999999994</v>
      </c>
      <c r="I269" s="16">
        <v>75234.399999999994</v>
      </c>
      <c r="J269" s="1"/>
    </row>
    <row r="270" spans="1:10" ht="25.5" hidden="1" outlineLevel="5">
      <c r="A270" s="12" t="s">
        <v>322</v>
      </c>
      <c r="B270" s="13" t="s">
        <v>147</v>
      </c>
      <c r="C270" s="13" t="s">
        <v>182</v>
      </c>
      <c r="D270" s="13" t="s">
        <v>187</v>
      </c>
      <c r="E270" s="13"/>
      <c r="F270" s="16">
        <f>F271+F273+F275</f>
        <v>29119.4</v>
      </c>
      <c r="G270" s="16">
        <f>G271+G273+G275</f>
        <v>29119.4</v>
      </c>
      <c r="H270" s="16">
        <f>H271+H273+H275</f>
        <v>29119.4</v>
      </c>
      <c r="I270" s="16">
        <f>I271+I273+I275</f>
        <v>29119.4</v>
      </c>
      <c r="J270" s="1"/>
    </row>
    <row r="271" spans="1:10" ht="25.5" hidden="1" outlineLevel="6">
      <c r="A271" s="12" t="s">
        <v>323</v>
      </c>
      <c r="B271" s="13" t="s">
        <v>147</v>
      </c>
      <c r="C271" s="13" t="s">
        <v>182</v>
      </c>
      <c r="D271" s="13" t="s">
        <v>188</v>
      </c>
      <c r="E271" s="13"/>
      <c r="F271" s="16">
        <f>F272</f>
        <v>28438.400000000001</v>
      </c>
      <c r="G271" s="16">
        <f>G272</f>
        <v>28438.400000000001</v>
      </c>
      <c r="H271" s="16">
        <f>H272</f>
        <v>28438.400000000001</v>
      </c>
      <c r="I271" s="16">
        <f>I272</f>
        <v>28438.400000000001</v>
      </c>
      <c r="J271" s="1"/>
    </row>
    <row r="272" spans="1:10" ht="42.6" hidden="1" customHeight="1" outlineLevel="5">
      <c r="A272" s="12" t="s">
        <v>36</v>
      </c>
      <c r="B272" s="13" t="s">
        <v>147</v>
      </c>
      <c r="C272" s="13" t="s">
        <v>182</v>
      </c>
      <c r="D272" s="13" t="s">
        <v>188</v>
      </c>
      <c r="E272" s="13" t="s">
        <v>37</v>
      </c>
      <c r="F272" s="16">
        <v>28438.400000000001</v>
      </c>
      <c r="G272" s="16">
        <v>28438.400000000001</v>
      </c>
      <c r="H272" s="16">
        <v>28438.400000000001</v>
      </c>
      <c r="I272" s="16">
        <v>28438.400000000001</v>
      </c>
      <c r="J272" s="1"/>
    </row>
    <row r="273" spans="1:10" ht="25.5" hidden="1" outlineLevel="6">
      <c r="A273" s="12" t="s">
        <v>324</v>
      </c>
      <c r="B273" s="13" t="s">
        <v>147</v>
      </c>
      <c r="C273" s="13" t="s">
        <v>182</v>
      </c>
      <c r="D273" s="13" t="s">
        <v>189</v>
      </c>
      <c r="E273" s="13"/>
      <c r="F273" s="16">
        <f>F274</f>
        <v>1</v>
      </c>
      <c r="G273" s="16">
        <f>G274</f>
        <v>1</v>
      </c>
      <c r="H273" s="16">
        <f>H274</f>
        <v>1</v>
      </c>
      <c r="I273" s="16">
        <f>I274</f>
        <v>1</v>
      </c>
      <c r="J273" s="1"/>
    </row>
    <row r="274" spans="1:10" ht="41.45" hidden="1" customHeight="1" outlineLevel="4">
      <c r="A274" s="12" t="s">
        <v>36</v>
      </c>
      <c r="B274" s="13" t="s">
        <v>147</v>
      </c>
      <c r="C274" s="13" t="s">
        <v>182</v>
      </c>
      <c r="D274" s="13" t="s">
        <v>189</v>
      </c>
      <c r="E274" s="13" t="s">
        <v>37</v>
      </c>
      <c r="F274" s="16">
        <v>1</v>
      </c>
      <c r="G274" s="16">
        <v>1</v>
      </c>
      <c r="H274" s="16">
        <v>1</v>
      </c>
      <c r="I274" s="16">
        <v>1</v>
      </c>
      <c r="J274" s="1"/>
    </row>
    <row r="275" spans="1:10" ht="76.5" hidden="1" outlineLevel="5">
      <c r="A275" s="12" t="s">
        <v>325</v>
      </c>
      <c r="B275" s="13" t="s">
        <v>147</v>
      </c>
      <c r="C275" s="13" t="s">
        <v>182</v>
      </c>
      <c r="D275" s="13" t="s">
        <v>190</v>
      </c>
      <c r="E275" s="13"/>
      <c r="F275" s="16">
        <f>F276</f>
        <v>680</v>
      </c>
      <c r="G275" s="16">
        <f>G276</f>
        <v>680</v>
      </c>
      <c r="H275" s="16">
        <f>H276</f>
        <v>680</v>
      </c>
      <c r="I275" s="16">
        <f>I276</f>
        <v>680</v>
      </c>
      <c r="J275" s="1"/>
    </row>
    <row r="276" spans="1:10" ht="43.9" hidden="1" customHeight="1" outlineLevel="6">
      <c r="A276" s="12" t="s">
        <v>36</v>
      </c>
      <c r="B276" s="13" t="s">
        <v>147</v>
      </c>
      <c r="C276" s="13" t="s">
        <v>182</v>
      </c>
      <c r="D276" s="13" t="s">
        <v>190</v>
      </c>
      <c r="E276" s="13" t="s">
        <v>37</v>
      </c>
      <c r="F276" s="16">
        <v>680</v>
      </c>
      <c r="G276" s="16">
        <v>680</v>
      </c>
      <c r="H276" s="16">
        <v>680</v>
      </c>
      <c r="I276" s="16">
        <v>680</v>
      </c>
      <c r="J276" s="1"/>
    </row>
    <row r="277" spans="1:10" ht="25.5" hidden="1" outlineLevel="4">
      <c r="A277" s="12" t="s">
        <v>326</v>
      </c>
      <c r="B277" s="13" t="s">
        <v>147</v>
      </c>
      <c r="C277" s="13" t="s">
        <v>182</v>
      </c>
      <c r="D277" s="13" t="s">
        <v>191</v>
      </c>
      <c r="E277" s="13"/>
      <c r="F277" s="16">
        <f t="shared" ref="F277:I278" si="31">F278</f>
        <v>7354.2</v>
      </c>
      <c r="G277" s="16">
        <f t="shared" si="31"/>
        <v>7354.2</v>
      </c>
      <c r="H277" s="16">
        <f t="shared" si="31"/>
        <v>7354.2</v>
      </c>
      <c r="I277" s="16">
        <f t="shared" si="31"/>
        <v>7354.2</v>
      </c>
      <c r="J277" s="1"/>
    </row>
    <row r="278" spans="1:10" ht="25.5" hidden="1" outlineLevel="5">
      <c r="A278" s="12" t="s">
        <v>327</v>
      </c>
      <c r="B278" s="13" t="s">
        <v>147</v>
      </c>
      <c r="C278" s="13" t="s">
        <v>182</v>
      </c>
      <c r="D278" s="13" t="s">
        <v>192</v>
      </c>
      <c r="E278" s="13"/>
      <c r="F278" s="16">
        <f t="shared" si="31"/>
        <v>7354.2</v>
      </c>
      <c r="G278" s="16">
        <f t="shared" si="31"/>
        <v>7354.2</v>
      </c>
      <c r="H278" s="16">
        <f t="shared" si="31"/>
        <v>7354.2</v>
      </c>
      <c r="I278" s="16">
        <f t="shared" si="31"/>
        <v>7354.2</v>
      </c>
      <c r="J278" s="1"/>
    </row>
    <row r="279" spans="1:10" ht="43.15" hidden="1" customHeight="1" outlineLevel="6">
      <c r="A279" s="12" t="s">
        <v>36</v>
      </c>
      <c r="B279" s="13" t="s">
        <v>147</v>
      </c>
      <c r="C279" s="13" t="s">
        <v>182</v>
      </c>
      <c r="D279" s="13" t="s">
        <v>192</v>
      </c>
      <c r="E279" s="13" t="s">
        <v>37</v>
      </c>
      <c r="F279" s="16">
        <v>7354.2</v>
      </c>
      <c r="G279" s="16">
        <v>7354.2</v>
      </c>
      <c r="H279" s="16">
        <v>7354.2</v>
      </c>
      <c r="I279" s="16">
        <v>7354.2</v>
      </c>
      <c r="J279" s="1"/>
    </row>
    <row r="280" spans="1:10" ht="38.25" hidden="1" outlineLevel="5">
      <c r="A280" s="12" t="s">
        <v>139</v>
      </c>
      <c r="B280" s="13" t="s">
        <v>147</v>
      </c>
      <c r="C280" s="13" t="s">
        <v>182</v>
      </c>
      <c r="D280" s="13" t="s">
        <v>193</v>
      </c>
      <c r="E280" s="13"/>
      <c r="F280" s="16">
        <f>F281+F283</f>
        <v>1406</v>
      </c>
      <c r="G280" s="16">
        <f>G281+G283</f>
        <v>1406</v>
      </c>
      <c r="H280" s="16">
        <f>H281+H283</f>
        <v>1406</v>
      </c>
      <c r="I280" s="16">
        <f>I281+I283</f>
        <v>1406</v>
      </c>
      <c r="J280" s="1"/>
    </row>
    <row r="281" spans="1:10" ht="25.5" hidden="1" outlineLevel="6">
      <c r="A281" s="12" t="s">
        <v>177</v>
      </c>
      <c r="B281" s="13" t="s">
        <v>147</v>
      </c>
      <c r="C281" s="13" t="s">
        <v>182</v>
      </c>
      <c r="D281" s="13" t="s">
        <v>194</v>
      </c>
      <c r="E281" s="13"/>
      <c r="F281" s="16">
        <f>F282</f>
        <v>1256</v>
      </c>
      <c r="G281" s="16">
        <f>G282</f>
        <v>1256</v>
      </c>
      <c r="H281" s="16">
        <f>H282</f>
        <v>1256</v>
      </c>
      <c r="I281" s="16">
        <f>I282</f>
        <v>1256</v>
      </c>
      <c r="J281" s="1"/>
    </row>
    <row r="282" spans="1:10" ht="46.15" hidden="1" customHeight="1" outlineLevel="2">
      <c r="A282" s="12" t="s">
        <v>36</v>
      </c>
      <c r="B282" s="13" t="s">
        <v>147</v>
      </c>
      <c r="C282" s="13" t="s">
        <v>182</v>
      </c>
      <c r="D282" s="13" t="s">
        <v>194</v>
      </c>
      <c r="E282" s="13" t="s">
        <v>37</v>
      </c>
      <c r="F282" s="16">
        <v>1256</v>
      </c>
      <c r="G282" s="16">
        <v>1256</v>
      </c>
      <c r="H282" s="16">
        <v>1256</v>
      </c>
      <c r="I282" s="16">
        <v>1256</v>
      </c>
      <c r="J282" s="1"/>
    </row>
    <row r="283" spans="1:10" s="4" customFormat="1" ht="25.5" hidden="1" outlineLevel="3">
      <c r="A283" s="12" t="s">
        <v>195</v>
      </c>
      <c r="B283" s="13" t="s">
        <v>147</v>
      </c>
      <c r="C283" s="13" t="s">
        <v>182</v>
      </c>
      <c r="D283" s="13" t="s">
        <v>196</v>
      </c>
      <c r="E283" s="13"/>
      <c r="F283" s="16">
        <f>F284</f>
        <v>150</v>
      </c>
      <c r="G283" s="16">
        <f>G284</f>
        <v>150</v>
      </c>
      <c r="H283" s="16">
        <f>H284</f>
        <v>150</v>
      </c>
      <c r="I283" s="16">
        <f>I284</f>
        <v>150</v>
      </c>
      <c r="J283" s="3"/>
    </row>
    <row r="284" spans="1:10" ht="38.25" hidden="1" outlineLevel="4">
      <c r="A284" s="12" t="s">
        <v>12</v>
      </c>
      <c r="B284" s="13" t="s">
        <v>147</v>
      </c>
      <c r="C284" s="13" t="s">
        <v>182</v>
      </c>
      <c r="D284" s="13" t="s">
        <v>196</v>
      </c>
      <c r="E284" s="13" t="s">
        <v>13</v>
      </c>
      <c r="F284" s="16">
        <v>150</v>
      </c>
      <c r="G284" s="16">
        <v>150</v>
      </c>
      <c r="H284" s="16">
        <v>150</v>
      </c>
      <c r="I284" s="16">
        <v>150</v>
      </c>
      <c r="J284" s="1"/>
    </row>
    <row r="285" spans="1:10" ht="25.5" hidden="1" outlineLevel="6">
      <c r="A285" s="12" t="s">
        <v>197</v>
      </c>
      <c r="B285" s="13" t="s">
        <v>147</v>
      </c>
      <c r="C285" s="13" t="s">
        <v>198</v>
      </c>
      <c r="D285" s="13"/>
      <c r="E285" s="13"/>
      <c r="F285" s="16">
        <f>F286+F294</f>
        <v>3625.8</v>
      </c>
      <c r="G285" s="16">
        <f>G286+G294</f>
        <v>3625.8</v>
      </c>
      <c r="H285" s="16">
        <f>H286+H294</f>
        <v>3625.8</v>
      </c>
      <c r="I285" s="16">
        <f>I286+I294</f>
        <v>3625.8</v>
      </c>
      <c r="J285" s="1"/>
    </row>
    <row r="286" spans="1:10" ht="25.5" hidden="1" outlineLevel="6">
      <c r="A286" s="12" t="s">
        <v>372</v>
      </c>
      <c r="B286" s="13" t="s">
        <v>147</v>
      </c>
      <c r="C286" s="13" t="s">
        <v>198</v>
      </c>
      <c r="D286" s="13" t="s">
        <v>183</v>
      </c>
      <c r="E286" s="13"/>
      <c r="F286" s="16">
        <f>F287</f>
        <v>3605.8</v>
      </c>
      <c r="G286" s="16">
        <f>G287</f>
        <v>3605.8</v>
      </c>
      <c r="H286" s="16">
        <f>H287</f>
        <v>3605.8</v>
      </c>
      <c r="I286" s="16">
        <f>I287</f>
        <v>3605.8</v>
      </c>
      <c r="J286" s="1"/>
    </row>
    <row r="287" spans="1:10" ht="38.25" hidden="1" outlineLevel="5">
      <c r="A287" s="12" t="s">
        <v>139</v>
      </c>
      <c r="B287" s="13" t="s">
        <v>147</v>
      </c>
      <c r="C287" s="13" t="s">
        <v>198</v>
      </c>
      <c r="D287" s="13" t="s">
        <v>193</v>
      </c>
      <c r="E287" s="13"/>
      <c r="F287" s="16">
        <f>F288+F291</f>
        <v>3605.8</v>
      </c>
      <c r="G287" s="16">
        <f>G288+G291</f>
        <v>3605.8</v>
      </c>
      <c r="H287" s="16">
        <f>H288+H291</f>
        <v>3605.8</v>
      </c>
      <c r="I287" s="16">
        <f>I288+I291</f>
        <v>3605.8</v>
      </c>
      <c r="J287" s="1"/>
    </row>
    <row r="288" spans="1:10" ht="89.25" hidden="1" outlineLevel="6">
      <c r="A288" s="12" t="s">
        <v>374</v>
      </c>
      <c r="B288" s="13" t="s">
        <v>147</v>
      </c>
      <c r="C288" s="13" t="s">
        <v>198</v>
      </c>
      <c r="D288" s="13" t="s">
        <v>199</v>
      </c>
      <c r="E288" s="13"/>
      <c r="F288" s="16">
        <f>F289+F290</f>
        <v>3605.8</v>
      </c>
      <c r="G288" s="16">
        <f>G289+G290</f>
        <v>3605.8</v>
      </c>
      <c r="H288" s="16">
        <f>H289+H290</f>
        <v>3605.8</v>
      </c>
      <c r="I288" s="16">
        <f>I289+I290</f>
        <v>3605.8</v>
      </c>
      <c r="J288" s="1"/>
    </row>
    <row r="289" spans="1:10" ht="84" hidden="1" customHeight="1" outlineLevel="6">
      <c r="A289" s="12" t="s">
        <v>8</v>
      </c>
      <c r="B289" s="13" t="s">
        <v>147</v>
      </c>
      <c r="C289" s="13" t="s">
        <v>198</v>
      </c>
      <c r="D289" s="13" t="s">
        <v>199</v>
      </c>
      <c r="E289" s="13" t="s">
        <v>9</v>
      </c>
      <c r="F289" s="16">
        <v>3538.3</v>
      </c>
      <c r="G289" s="16">
        <v>3538.3</v>
      </c>
      <c r="H289" s="16">
        <v>3538.3</v>
      </c>
      <c r="I289" s="16">
        <v>3538.3</v>
      </c>
      <c r="J289" s="1"/>
    </row>
    <row r="290" spans="1:10" ht="38.25" hidden="1" outlineLevel="3">
      <c r="A290" s="12" t="s">
        <v>12</v>
      </c>
      <c r="B290" s="13" t="s">
        <v>147</v>
      </c>
      <c r="C290" s="13" t="s">
        <v>198</v>
      </c>
      <c r="D290" s="13" t="s">
        <v>199</v>
      </c>
      <c r="E290" s="13" t="s">
        <v>13</v>
      </c>
      <c r="F290" s="16">
        <v>67.5</v>
      </c>
      <c r="G290" s="16">
        <v>67.5</v>
      </c>
      <c r="H290" s="16">
        <v>67.5</v>
      </c>
      <c r="I290" s="16">
        <v>67.5</v>
      </c>
      <c r="J290" s="1"/>
    </row>
    <row r="291" spans="1:10" ht="102" hidden="1" outlineLevel="4">
      <c r="A291" s="12" t="s">
        <v>328</v>
      </c>
      <c r="B291" s="13" t="s">
        <v>147</v>
      </c>
      <c r="C291" s="13" t="s">
        <v>198</v>
      </c>
      <c r="D291" s="13" t="s">
        <v>200</v>
      </c>
      <c r="E291" s="13"/>
      <c r="F291" s="16">
        <f>F292+F293</f>
        <v>0</v>
      </c>
      <c r="G291" s="16">
        <f>G292+G293</f>
        <v>0</v>
      </c>
      <c r="H291" s="16">
        <f>H292+H293</f>
        <v>0</v>
      </c>
      <c r="I291" s="16">
        <f>I292+I293</f>
        <v>0</v>
      </c>
      <c r="J291" s="1"/>
    </row>
    <row r="292" spans="1:10" ht="90" hidden="1" customHeight="1" outlineLevel="5">
      <c r="A292" s="12" t="s">
        <v>8</v>
      </c>
      <c r="B292" s="13" t="s">
        <v>147</v>
      </c>
      <c r="C292" s="13" t="s">
        <v>198</v>
      </c>
      <c r="D292" s="13" t="s">
        <v>200</v>
      </c>
      <c r="E292" s="13" t="s">
        <v>9</v>
      </c>
      <c r="F292" s="16">
        <v>0</v>
      </c>
      <c r="G292" s="16">
        <v>0</v>
      </c>
      <c r="H292" s="16">
        <v>0</v>
      </c>
      <c r="I292" s="16">
        <v>0</v>
      </c>
      <c r="J292" s="1"/>
    </row>
    <row r="293" spans="1:10" ht="38.25" hidden="1" outlineLevel="6">
      <c r="A293" s="12" t="s">
        <v>12</v>
      </c>
      <c r="B293" s="13" t="s">
        <v>147</v>
      </c>
      <c r="C293" s="13" t="s">
        <v>198</v>
      </c>
      <c r="D293" s="13" t="s">
        <v>200</v>
      </c>
      <c r="E293" s="13" t="s">
        <v>13</v>
      </c>
      <c r="F293" s="16">
        <v>0</v>
      </c>
      <c r="G293" s="16">
        <v>0</v>
      </c>
      <c r="H293" s="16">
        <v>0</v>
      </c>
      <c r="I293" s="16">
        <v>0</v>
      </c>
      <c r="J293" s="1"/>
    </row>
    <row r="294" spans="1:10" ht="51" hidden="1" outlineLevel="5">
      <c r="A294" s="12" t="s">
        <v>375</v>
      </c>
      <c r="B294" s="13" t="s">
        <v>147</v>
      </c>
      <c r="C294" s="13" t="s">
        <v>198</v>
      </c>
      <c r="D294" s="13" t="s">
        <v>203</v>
      </c>
      <c r="E294" s="13"/>
      <c r="F294" s="16">
        <f t="shared" ref="F294:I295" si="32">F295</f>
        <v>20</v>
      </c>
      <c r="G294" s="16">
        <f t="shared" si="32"/>
        <v>20</v>
      </c>
      <c r="H294" s="16">
        <f t="shared" si="32"/>
        <v>20</v>
      </c>
      <c r="I294" s="16">
        <f t="shared" si="32"/>
        <v>20</v>
      </c>
      <c r="J294" s="1"/>
    </row>
    <row r="295" spans="1:10" ht="51" hidden="1" outlineLevel="6">
      <c r="A295" s="12" t="s">
        <v>204</v>
      </c>
      <c r="B295" s="13" t="s">
        <v>147</v>
      </c>
      <c r="C295" s="13" t="s">
        <v>198</v>
      </c>
      <c r="D295" s="13" t="s">
        <v>205</v>
      </c>
      <c r="E295" s="13"/>
      <c r="F295" s="16">
        <f t="shared" si="32"/>
        <v>20</v>
      </c>
      <c r="G295" s="16">
        <f t="shared" si="32"/>
        <v>20</v>
      </c>
      <c r="H295" s="16">
        <f t="shared" si="32"/>
        <v>20</v>
      </c>
      <c r="I295" s="16">
        <f t="shared" si="32"/>
        <v>20</v>
      </c>
      <c r="J295" s="1"/>
    </row>
    <row r="296" spans="1:10" ht="38.25" hidden="1" outlineLevel="3">
      <c r="A296" s="12" t="s">
        <v>12</v>
      </c>
      <c r="B296" s="13" t="s">
        <v>147</v>
      </c>
      <c r="C296" s="13" t="s">
        <v>198</v>
      </c>
      <c r="D296" s="13" t="s">
        <v>205</v>
      </c>
      <c r="E296" s="13" t="s">
        <v>13</v>
      </c>
      <c r="F296" s="16">
        <v>20</v>
      </c>
      <c r="G296" s="16">
        <v>20</v>
      </c>
      <c r="H296" s="16">
        <v>20</v>
      </c>
      <c r="I296" s="16">
        <v>20</v>
      </c>
      <c r="J296" s="1"/>
    </row>
    <row r="297" spans="1:10" hidden="1" outlineLevel="5">
      <c r="A297" s="12" t="s">
        <v>53</v>
      </c>
      <c r="B297" s="13" t="s">
        <v>147</v>
      </c>
      <c r="C297" s="13" t="s">
        <v>54</v>
      </c>
      <c r="D297" s="13"/>
      <c r="E297" s="13"/>
      <c r="F297" s="16">
        <f t="shared" ref="F297:I300" si="33">F298</f>
        <v>260</v>
      </c>
      <c r="G297" s="16">
        <f t="shared" si="33"/>
        <v>260</v>
      </c>
      <c r="H297" s="16">
        <f t="shared" si="33"/>
        <v>260</v>
      </c>
      <c r="I297" s="16">
        <f t="shared" si="33"/>
        <v>260</v>
      </c>
      <c r="J297" s="1"/>
    </row>
    <row r="298" spans="1:10" ht="25.5" hidden="1" outlineLevel="6">
      <c r="A298" s="12" t="s">
        <v>206</v>
      </c>
      <c r="B298" s="13" t="s">
        <v>147</v>
      </c>
      <c r="C298" s="13" t="s">
        <v>207</v>
      </c>
      <c r="D298" s="13"/>
      <c r="E298" s="13"/>
      <c r="F298" s="16">
        <f t="shared" si="33"/>
        <v>260</v>
      </c>
      <c r="G298" s="16">
        <f t="shared" si="33"/>
        <v>260</v>
      </c>
      <c r="H298" s="16">
        <f t="shared" si="33"/>
        <v>260</v>
      </c>
      <c r="I298" s="16">
        <f t="shared" si="33"/>
        <v>260</v>
      </c>
      <c r="J298" s="1"/>
    </row>
    <row r="299" spans="1:10" s="4" customFormat="1" ht="102" hidden="1" outlineLevel="1">
      <c r="A299" s="12" t="s">
        <v>376</v>
      </c>
      <c r="B299" s="13" t="s">
        <v>147</v>
      </c>
      <c r="C299" s="13" t="s">
        <v>207</v>
      </c>
      <c r="D299" s="13" t="s">
        <v>208</v>
      </c>
      <c r="E299" s="13"/>
      <c r="F299" s="16">
        <f t="shared" si="33"/>
        <v>260</v>
      </c>
      <c r="G299" s="16">
        <f t="shared" si="33"/>
        <v>260</v>
      </c>
      <c r="H299" s="16">
        <f t="shared" si="33"/>
        <v>260</v>
      </c>
      <c r="I299" s="16">
        <f t="shared" si="33"/>
        <v>260</v>
      </c>
      <c r="J299" s="3"/>
    </row>
    <row r="300" spans="1:10" ht="25.5" hidden="1" outlineLevel="2">
      <c r="A300" s="12" t="s">
        <v>209</v>
      </c>
      <c r="B300" s="13" t="s">
        <v>147</v>
      </c>
      <c r="C300" s="13" t="s">
        <v>207</v>
      </c>
      <c r="D300" s="13" t="s">
        <v>210</v>
      </c>
      <c r="E300" s="13"/>
      <c r="F300" s="16">
        <f t="shared" si="33"/>
        <v>260</v>
      </c>
      <c r="G300" s="16">
        <f t="shared" si="33"/>
        <v>260</v>
      </c>
      <c r="H300" s="16">
        <f t="shared" si="33"/>
        <v>260</v>
      </c>
      <c r="I300" s="16">
        <f t="shared" si="33"/>
        <v>260</v>
      </c>
      <c r="J300" s="1"/>
    </row>
    <row r="301" spans="1:10" ht="41.45" hidden="1" customHeight="1" outlineLevel="3">
      <c r="A301" s="12" t="s">
        <v>36</v>
      </c>
      <c r="B301" s="13" t="s">
        <v>147</v>
      </c>
      <c r="C301" s="13" t="s">
        <v>207</v>
      </c>
      <c r="D301" s="13" t="s">
        <v>210</v>
      </c>
      <c r="E301" s="13" t="s">
        <v>37</v>
      </c>
      <c r="F301" s="16">
        <v>260</v>
      </c>
      <c r="G301" s="16">
        <v>260</v>
      </c>
      <c r="H301" s="16">
        <v>260</v>
      </c>
      <c r="I301" s="16">
        <v>260</v>
      </c>
      <c r="J301" s="1"/>
    </row>
    <row r="302" spans="1:10" hidden="1" outlineLevel="5">
      <c r="A302" s="12" t="s">
        <v>211</v>
      </c>
      <c r="B302" s="13" t="s">
        <v>147</v>
      </c>
      <c r="C302" s="13" t="s">
        <v>212</v>
      </c>
      <c r="D302" s="13"/>
      <c r="E302" s="13"/>
      <c r="F302" s="16">
        <f t="shared" ref="F302:I303" si="34">F303</f>
        <v>76007.600000000006</v>
      </c>
      <c r="G302" s="16">
        <f t="shared" si="34"/>
        <v>76007.600000000006</v>
      </c>
      <c r="H302" s="16">
        <f t="shared" si="34"/>
        <v>76007.600000000006</v>
      </c>
      <c r="I302" s="16">
        <f t="shared" si="34"/>
        <v>76007.600000000006</v>
      </c>
      <c r="J302" s="1"/>
    </row>
    <row r="303" spans="1:10" hidden="1" outlineLevel="1">
      <c r="A303" s="12" t="s">
        <v>213</v>
      </c>
      <c r="B303" s="13" t="s">
        <v>147</v>
      </c>
      <c r="C303" s="13" t="s">
        <v>214</v>
      </c>
      <c r="D303" s="13"/>
      <c r="E303" s="13"/>
      <c r="F303" s="16">
        <f t="shared" si="34"/>
        <v>76007.600000000006</v>
      </c>
      <c r="G303" s="16">
        <f t="shared" si="34"/>
        <v>76007.600000000006</v>
      </c>
      <c r="H303" s="16">
        <f t="shared" si="34"/>
        <v>76007.600000000006</v>
      </c>
      <c r="I303" s="16">
        <f t="shared" si="34"/>
        <v>76007.600000000006</v>
      </c>
      <c r="J303" s="1"/>
    </row>
    <row r="304" spans="1:10" ht="56.45" hidden="1" customHeight="1" outlineLevel="2">
      <c r="A304" s="12" t="s">
        <v>377</v>
      </c>
      <c r="B304" s="13" t="s">
        <v>147</v>
      </c>
      <c r="C304" s="13" t="s">
        <v>214</v>
      </c>
      <c r="D304" s="13" t="s">
        <v>215</v>
      </c>
      <c r="E304" s="13"/>
      <c r="F304" s="16">
        <f>F305+F308</f>
        <v>76007.600000000006</v>
      </c>
      <c r="G304" s="16">
        <f>G305+G308</f>
        <v>76007.600000000006</v>
      </c>
      <c r="H304" s="16">
        <f>H305+H308</f>
        <v>76007.600000000006</v>
      </c>
      <c r="I304" s="16">
        <f>I305+I308</f>
        <v>76007.600000000006</v>
      </c>
      <c r="J304" s="1"/>
    </row>
    <row r="305" spans="1:10" ht="51" hidden="1" outlineLevel="3">
      <c r="A305" s="12" t="s">
        <v>329</v>
      </c>
      <c r="B305" s="13" t="s">
        <v>147</v>
      </c>
      <c r="C305" s="13" t="s">
        <v>214</v>
      </c>
      <c r="D305" s="13" t="s">
        <v>216</v>
      </c>
      <c r="E305" s="13"/>
      <c r="F305" s="16">
        <f>F306+F307</f>
        <v>150</v>
      </c>
      <c r="G305" s="16">
        <f>G306+G307</f>
        <v>150</v>
      </c>
      <c r="H305" s="16">
        <f>H306+H307</f>
        <v>150</v>
      </c>
      <c r="I305" s="16">
        <f>I306+I307</f>
        <v>150</v>
      </c>
      <c r="J305" s="1"/>
    </row>
    <row r="306" spans="1:10" ht="38.25" hidden="1" outlineLevel="5">
      <c r="A306" s="12" t="s">
        <v>12</v>
      </c>
      <c r="B306" s="13" t="s">
        <v>147</v>
      </c>
      <c r="C306" s="13" t="s">
        <v>214</v>
      </c>
      <c r="D306" s="13" t="s">
        <v>216</v>
      </c>
      <c r="E306" s="13" t="s">
        <v>13</v>
      </c>
      <c r="F306" s="16">
        <v>20</v>
      </c>
      <c r="G306" s="16">
        <v>20</v>
      </c>
      <c r="H306" s="16">
        <v>20</v>
      </c>
      <c r="I306" s="16">
        <v>20</v>
      </c>
      <c r="J306" s="1"/>
    </row>
    <row r="307" spans="1:10" ht="44.45" hidden="1" customHeight="1" outlineLevel="6">
      <c r="A307" s="12" t="s">
        <v>36</v>
      </c>
      <c r="B307" s="13" t="s">
        <v>147</v>
      </c>
      <c r="C307" s="13" t="s">
        <v>214</v>
      </c>
      <c r="D307" s="13" t="s">
        <v>216</v>
      </c>
      <c r="E307" s="13" t="s">
        <v>37</v>
      </c>
      <c r="F307" s="16">
        <v>130</v>
      </c>
      <c r="G307" s="16">
        <v>130</v>
      </c>
      <c r="H307" s="16">
        <v>130</v>
      </c>
      <c r="I307" s="16">
        <v>130</v>
      </c>
      <c r="J307" s="1"/>
    </row>
    <row r="308" spans="1:10" ht="38.25" hidden="1" outlineLevel="6">
      <c r="A308" s="12" t="s">
        <v>217</v>
      </c>
      <c r="B308" s="13" t="s">
        <v>147</v>
      </c>
      <c r="C308" s="13" t="s">
        <v>214</v>
      </c>
      <c r="D308" s="13" t="s">
        <v>218</v>
      </c>
      <c r="E308" s="13"/>
      <c r="F308" s="16">
        <f>F309</f>
        <v>75857.600000000006</v>
      </c>
      <c r="G308" s="16">
        <f>G309</f>
        <v>75857.600000000006</v>
      </c>
      <c r="H308" s="16">
        <f>H309</f>
        <v>75857.600000000006</v>
      </c>
      <c r="I308" s="16">
        <f>I309</f>
        <v>75857.600000000006</v>
      </c>
      <c r="J308" s="1"/>
    </row>
    <row r="309" spans="1:10" ht="39" hidden="1" customHeight="1" outlineLevel="5">
      <c r="A309" s="12" t="s">
        <v>36</v>
      </c>
      <c r="B309" s="13" t="s">
        <v>147</v>
      </c>
      <c r="C309" s="13" t="s">
        <v>214</v>
      </c>
      <c r="D309" s="13" t="s">
        <v>218</v>
      </c>
      <c r="E309" s="13" t="s">
        <v>37</v>
      </c>
      <c r="F309" s="16">
        <v>75857.600000000006</v>
      </c>
      <c r="G309" s="16">
        <v>75857.600000000006</v>
      </c>
      <c r="H309" s="16">
        <v>75857.600000000006</v>
      </c>
      <c r="I309" s="16">
        <v>75857.600000000006</v>
      </c>
      <c r="J309" s="1"/>
    </row>
    <row r="310" spans="1:10" s="4" customFormat="1" ht="38.25" hidden="1" outlineLevel="6">
      <c r="A310" s="14" t="s">
        <v>219</v>
      </c>
      <c r="B310" s="15" t="s">
        <v>220</v>
      </c>
      <c r="C310" s="15"/>
      <c r="D310" s="15"/>
      <c r="E310" s="15"/>
      <c r="F310" s="17">
        <f t="shared" ref="F310:I311" si="35">F311</f>
        <v>7340.1</v>
      </c>
      <c r="G310" s="17">
        <f t="shared" si="35"/>
        <v>7340.1</v>
      </c>
      <c r="H310" s="17">
        <f t="shared" si="35"/>
        <v>7340.1</v>
      </c>
      <c r="I310" s="17">
        <f t="shared" si="35"/>
        <v>7340.1</v>
      </c>
      <c r="J310" s="3"/>
    </row>
    <row r="311" spans="1:10" s="4" customFormat="1" hidden="1">
      <c r="A311" s="12" t="s">
        <v>1</v>
      </c>
      <c r="B311" s="13" t="s">
        <v>220</v>
      </c>
      <c r="C311" s="13" t="s">
        <v>2</v>
      </c>
      <c r="D311" s="13"/>
      <c r="E311" s="13"/>
      <c r="F311" s="16">
        <f t="shared" si="35"/>
        <v>7340.1</v>
      </c>
      <c r="G311" s="16">
        <f t="shared" si="35"/>
        <v>7340.1</v>
      </c>
      <c r="H311" s="16">
        <f t="shared" si="35"/>
        <v>7340.1</v>
      </c>
      <c r="I311" s="16">
        <f t="shared" si="35"/>
        <v>7340.1</v>
      </c>
      <c r="J311" s="3"/>
    </row>
    <row r="312" spans="1:10" ht="25.5" hidden="1" outlineLevel="1">
      <c r="A312" s="12" t="s">
        <v>23</v>
      </c>
      <c r="B312" s="13" t="s">
        <v>220</v>
      </c>
      <c r="C312" s="13" t="s">
        <v>24</v>
      </c>
      <c r="D312" s="13"/>
      <c r="E312" s="13"/>
      <c r="F312" s="16">
        <f>F313+F316+F325</f>
        <v>7340.1</v>
      </c>
      <c r="G312" s="16">
        <f>G313+G316+G325</f>
        <v>7340.1</v>
      </c>
      <c r="H312" s="16">
        <f>H313+H316+H325</f>
        <v>7340.1</v>
      </c>
      <c r="I312" s="16">
        <f>I313+I316+I325</f>
        <v>7340.1</v>
      </c>
      <c r="J312" s="1"/>
    </row>
    <row r="313" spans="1:10" ht="38.25" hidden="1" outlineLevel="2">
      <c r="A313" s="12" t="s">
        <v>362</v>
      </c>
      <c r="B313" s="13" t="s">
        <v>220</v>
      </c>
      <c r="C313" s="13" t="s">
        <v>24</v>
      </c>
      <c r="D313" s="13" t="s">
        <v>114</v>
      </c>
      <c r="E313" s="13"/>
      <c r="F313" s="16">
        <f t="shared" ref="F313:I314" si="36">F314</f>
        <v>4</v>
      </c>
      <c r="G313" s="16">
        <f t="shared" si="36"/>
        <v>4</v>
      </c>
      <c r="H313" s="16">
        <f t="shared" si="36"/>
        <v>4</v>
      </c>
      <c r="I313" s="16">
        <f t="shared" si="36"/>
        <v>4</v>
      </c>
      <c r="J313" s="1"/>
    </row>
    <row r="314" spans="1:10" s="4" customFormat="1" hidden="1" outlineLevel="3">
      <c r="A314" s="12" t="s">
        <v>221</v>
      </c>
      <c r="B314" s="13" t="s">
        <v>220</v>
      </c>
      <c r="C314" s="13" t="s">
        <v>24</v>
      </c>
      <c r="D314" s="13" t="s">
        <v>222</v>
      </c>
      <c r="E314" s="13"/>
      <c r="F314" s="16">
        <f t="shared" si="36"/>
        <v>4</v>
      </c>
      <c r="G314" s="16">
        <f t="shared" si="36"/>
        <v>4</v>
      </c>
      <c r="H314" s="16">
        <f t="shared" si="36"/>
        <v>4</v>
      </c>
      <c r="I314" s="16">
        <f t="shared" si="36"/>
        <v>4</v>
      </c>
      <c r="J314" s="3"/>
    </row>
    <row r="315" spans="1:10" ht="38.25" hidden="1" outlineLevel="5">
      <c r="A315" s="12" t="s">
        <v>12</v>
      </c>
      <c r="B315" s="13" t="s">
        <v>220</v>
      </c>
      <c r="C315" s="13" t="s">
        <v>24</v>
      </c>
      <c r="D315" s="13" t="s">
        <v>222</v>
      </c>
      <c r="E315" s="13" t="s">
        <v>13</v>
      </c>
      <c r="F315" s="16">
        <v>4</v>
      </c>
      <c r="G315" s="16">
        <v>4</v>
      </c>
      <c r="H315" s="16">
        <v>4</v>
      </c>
      <c r="I315" s="16">
        <v>4</v>
      </c>
      <c r="J315" s="1"/>
    </row>
    <row r="316" spans="1:10" ht="51" hidden="1" outlineLevel="6">
      <c r="A316" s="12" t="s">
        <v>378</v>
      </c>
      <c r="B316" s="13" t="s">
        <v>220</v>
      </c>
      <c r="C316" s="13" t="s">
        <v>24</v>
      </c>
      <c r="D316" s="13" t="s">
        <v>223</v>
      </c>
      <c r="E316" s="13"/>
      <c r="F316" s="16">
        <f>F317+F319+F321</f>
        <v>7090</v>
      </c>
      <c r="G316" s="16">
        <f>G317+G319+G321</f>
        <v>7090</v>
      </c>
      <c r="H316" s="16">
        <f>H317+H319+H321</f>
        <v>7090</v>
      </c>
      <c r="I316" s="16">
        <f>I317+I319+I321</f>
        <v>7090</v>
      </c>
      <c r="J316" s="1"/>
    </row>
    <row r="317" spans="1:10" ht="25.5" hidden="1" outlineLevel="3">
      <c r="A317" s="12" t="s">
        <v>224</v>
      </c>
      <c r="B317" s="13" t="s">
        <v>220</v>
      </c>
      <c r="C317" s="13" t="s">
        <v>24</v>
      </c>
      <c r="D317" s="13" t="s">
        <v>225</v>
      </c>
      <c r="E317" s="13"/>
      <c r="F317" s="16">
        <f>F318</f>
        <v>512</v>
      </c>
      <c r="G317" s="16">
        <f>G318</f>
        <v>512</v>
      </c>
      <c r="H317" s="16">
        <f>H318</f>
        <v>512</v>
      </c>
      <c r="I317" s="16">
        <f>I318</f>
        <v>512</v>
      </c>
      <c r="J317" s="1"/>
    </row>
    <row r="318" spans="1:10" ht="38.25" hidden="1" outlineLevel="4">
      <c r="A318" s="12" t="s">
        <v>12</v>
      </c>
      <c r="B318" s="13" t="s">
        <v>220</v>
      </c>
      <c r="C318" s="13" t="s">
        <v>24</v>
      </c>
      <c r="D318" s="13" t="s">
        <v>225</v>
      </c>
      <c r="E318" s="13" t="s">
        <v>13</v>
      </c>
      <c r="F318" s="16">
        <v>512</v>
      </c>
      <c r="G318" s="16">
        <v>512</v>
      </c>
      <c r="H318" s="16">
        <v>512</v>
      </c>
      <c r="I318" s="16">
        <v>512</v>
      </c>
      <c r="J318" s="1"/>
    </row>
    <row r="319" spans="1:10" ht="38.25" hidden="1" outlineLevel="6">
      <c r="A319" s="12" t="s">
        <v>226</v>
      </c>
      <c r="B319" s="13" t="s">
        <v>220</v>
      </c>
      <c r="C319" s="13" t="s">
        <v>24</v>
      </c>
      <c r="D319" s="13" t="s">
        <v>227</v>
      </c>
      <c r="E319" s="13"/>
      <c r="F319" s="16">
        <f>F320</f>
        <v>2007.1</v>
      </c>
      <c r="G319" s="16">
        <f>G320</f>
        <v>2007.1</v>
      </c>
      <c r="H319" s="16">
        <f>H320</f>
        <v>2007.1</v>
      </c>
      <c r="I319" s="16">
        <f>I320</f>
        <v>2007.1</v>
      </c>
      <c r="J319" s="1"/>
    </row>
    <row r="320" spans="1:10" ht="38.25" hidden="1" outlineLevel="3">
      <c r="A320" s="12" t="s">
        <v>12</v>
      </c>
      <c r="B320" s="13" t="s">
        <v>220</v>
      </c>
      <c r="C320" s="13" t="s">
        <v>24</v>
      </c>
      <c r="D320" s="13" t="s">
        <v>227</v>
      </c>
      <c r="E320" s="13" t="s">
        <v>13</v>
      </c>
      <c r="F320" s="16">
        <v>2007.1</v>
      </c>
      <c r="G320" s="16">
        <v>2007.1</v>
      </c>
      <c r="H320" s="16">
        <v>2007.1</v>
      </c>
      <c r="I320" s="16">
        <v>2007.1</v>
      </c>
      <c r="J320" s="1"/>
    </row>
    <row r="321" spans="1:10" ht="38.25" hidden="1" outlineLevel="5">
      <c r="A321" s="12" t="s">
        <v>228</v>
      </c>
      <c r="B321" s="13" t="s">
        <v>220</v>
      </c>
      <c r="C321" s="13" t="s">
        <v>24</v>
      </c>
      <c r="D321" s="13" t="s">
        <v>229</v>
      </c>
      <c r="E321" s="13"/>
      <c r="F321" s="16">
        <f>F322+F323+F324</f>
        <v>4570.8999999999996</v>
      </c>
      <c r="G321" s="16">
        <f>G322+G323+G324</f>
        <v>4570.8999999999996</v>
      </c>
      <c r="H321" s="16">
        <f>H322+H323+H324</f>
        <v>4570.8999999999996</v>
      </c>
      <c r="I321" s="16">
        <f>I322+I323+I324</f>
        <v>4570.8999999999996</v>
      </c>
      <c r="J321" s="1"/>
    </row>
    <row r="322" spans="1:10" ht="80.45" hidden="1" customHeight="1" outlineLevel="6">
      <c r="A322" s="12" t="s">
        <v>8</v>
      </c>
      <c r="B322" s="13" t="s">
        <v>220</v>
      </c>
      <c r="C322" s="13" t="s">
        <v>24</v>
      </c>
      <c r="D322" s="13" t="s">
        <v>229</v>
      </c>
      <c r="E322" s="13" t="s">
        <v>9</v>
      </c>
      <c r="F322" s="16">
        <v>4392.8</v>
      </c>
      <c r="G322" s="16">
        <v>4392.8</v>
      </c>
      <c r="H322" s="16">
        <v>4392.8</v>
      </c>
      <c r="I322" s="16">
        <v>4392.8</v>
      </c>
      <c r="J322" s="1"/>
    </row>
    <row r="323" spans="1:10" ht="38.25" hidden="1" outlineLevel="5">
      <c r="A323" s="12" t="s">
        <v>12</v>
      </c>
      <c r="B323" s="13" t="s">
        <v>220</v>
      </c>
      <c r="C323" s="13" t="s">
        <v>24</v>
      </c>
      <c r="D323" s="13" t="s">
        <v>229</v>
      </c>
      <c r="E323" s="13" t="s">
        <v>13</v>
      </c>
      <c r="F323" s="16">
        <v>175.4</v>
      </c>
      <c r="G323" s="16">
        <v>175.4</v>
      </c>
      <c r="H323" s="16">
        <v>175.4</v>
      </c>
      <c r="I323" s="16">
        <v>175.4</v>
      </c>
      <c r="J323" s="1"/>
    </row>
    <row r="324" spans="1:10" ht="25.5" hidden="1" outlineLevel="6">
      <c r="A324" s="12" t="s">
        <v>14</v>
      </c>
      <c r="B324" s="13" t="s">
        <v>220</v>
      </c>
      <c r="C324" s="13" t="s">
        <v>24</v>
      </c>
      <c r="D324" s="13" t="s">
        <v>229</v>
      </c>
      <c r="E324" s="13" t="s">
        <v>15</v>
      </c>
      <c r="F324" s="16">
        <v>2.7</v>
      </c>
      <c r="G324" s="16">
        <v>2.7</v>
      </c>
      <c r="H324" s="16">
        <v>2.7</v>
      </c>
      <c r="I324" s="16">
        <v>2.7</v>
      </c>
      <c r="J324" s="1"/>
    </row>
    <row r="325" spans="1:10" ht="25.5" hidden="1" outlineLevel="5">
      <c r="A325" s="12" t="s">
        <v>19</v>
      </c>
      <c r="B325" s="13" t="s">
        <v>220</v>
      </c>
      <c r="C325" s="13" t="s">
        <v>24</v>
      </c>
      <c r="D325" s="13" t="s">
        <v>20</v>
      </c>
      <c r="E325" s="13"/>
      <c r="F325" s="16">
        <f>F326</f>
        <v>246.1</v>
      </c>
      <c r="G325" s="16">
        <f>G326</f>
        <v>246.1</v>
      </c>
      <c r="H325" s="16">
        <f>H326</f>
        <v>246.1</v>
      </c>
      <c r="I325" s="16">
        <f>I326</f>
        <v>246.1</v>
      </c>
      <c r="J325" s="1"/>
    </row>
    <row r="326" spans="1:10" ht="25.5" hidden="1" outlineLevel="6">
      <c r="A326" s="12" t="s">
        <v>14</v>
      </c>
      <c r="B326" s="13" t="s">
        <v>220</v>
      </c>
      <c r="C326" s="13" t="s">
        <v>24</v>
      </c>
      <c r="D326" s="13" t="s">
        <v>20</v>
      </c>
      <c r="E326" s="13" t="s">
        <v>15</v>
      </c>
      <c r="F326" s="16">
        <v>246.1</v>
      </c>
      <c r="G326" s="16">
        <v>246.1</v>
      </c>
      <c r="H326" s="16">
        <v>246.1</v>
      </c>
      <c r="I326" s="16">
        <v>246.1</v>
      </c>
      <c r="J326" s="1"/>
    </row>
    <row r="327" spans="1:10" s="4" customFormat="1" ht="38.25" hidden="1" outlineLevel="6">
      <c r="A327" s="14" t="s">
        <v>230</v>
      </c>
      <c r="B327" s="15" t="s">
        <v>231</v>
      </c>
      <c r="C327" s="15"/>
      <c r="D327" s="15"/>
      <c r="E327" s="15"/>
      <c r="F327" s="17">
        <f>F328+F334+F340+F351+F360</f>
        <v>0</v>
      </c>
      <c r="G327" s="17">
        <f>G328+G334+G340+G351+G360</f>
        <v>0</v>
      </c>
      <c r="H327" s="17">
        <f>H328+H334+H340+H351+H360</f>
        <v>0</v>
      </c>
      <c r="I327" s="17">
        <f>I328+I334+I340+I351+I360</f>
        <v>0</v>
      </c>
      <c r="J327" s="3"/>
    </row>
    <row r="328" spans="1:10" hidden="1" outlineLevel="6">
      <c r="A328" s="12" t="s">
        <v>1</v>
      </c>
      <c r="B328" s="13" t="s">
        <v>231</v>
      </c>
      <c r="C328" s="13" t="s">
        <v>2</v>
      </c>
      <c r="D328" s="13"/>
      <c r="E328" s="13"/>
      <c r="F328" s="16">
        <f t="shared" ref="F328:I330" si="37">F329</f>
        <v>0</v>
      </c>
      <c r="G328" s="16">
        <f t="shared" si="37"/>
        <v>0</v>
      </c>
      <c r="H328" s="16">
        <f t="shared" si="37"/>
        <v>0</v>
      </c>
      <c r="I328" s="16">
        <f t="shared" si="37"/>
        <v>0</v>
      </c>
      <c r="J328" s="1"/>
    </row>
    <row r="329" spans="1:10" s="4" customFormat="1" ht="25.5" hidden="1">
      <c r="A329" s="12" t="s">
        <v>23</v>
      </c>
      <c r="B329" s="13" t="s">
        <v>231</v>
      </c>
      <c r="C329" s="13" t="s">
        <v>24</v>
      </c>
      <c r="D329" s="13"/>
      <c r="E329" s="13"/>
      <c r="F329" s="16">
        <f t="shared" si="37"/>
        <v>0</v>
      </c>
      <c r="G329" s="16">
        <f t="shared" si="37"/>
        <v>0</v>
      </c>
      <c r="H329" s="16">
        <f t="shared" si="37"/>
        <v>0</v>
      </c>
      <c r="I329" s="16">
        <f t="shared" si="37"/>
        <v>0</v>
      </c>
      <c r="J329" s="3"/>
    </row>
    <row r="330" spans="1:10" ht="63.75" hidden="1" outlineLevel="2">
      <c r="A330" s="12" t="s">
        <v>379</v>
      </c>
      <c r="B330" s="13" t="s">
        <v>231</v>
      </c>
      <c r="C330" s="13" t="s">
        <v>24</v>
      </c>
      <c r="D330" s="13" t="s">
        <v>232</v>
      </c>
      <c r="E330" s="13"/>
      <c r="F330" s="16">
        <f t="shared" si="37"/>
        <v>0</v>
      </c>
      <c r="G330" s="16">
        <f t="shared" si="37"/>
        <v>0</v>
      </c>
      <c r="H330" s="16">
        <f t="shared" si="37"/>
        <v>0</v>
      </c>
      <c r="I330" s="16">
        <f t="shared" si="37"/>
        <v>0</v>
      </c>
      <c r="J330" s="1"/>
    </row>
    <row r="331" spans="1:10" ht="25.5" hidden="1" outlineLevel="6">
      <c r="A331" s="12" t="s">
        <v>233</v>
      </c>
      <c r="B331" s="13" t="s">
        <v>231</v>
      </c>
      <c r="C331" s="13" t="s">
        <v>24</v>
      </c>
      <c r="D331" s="13" t="s">
        <v>234</v>
      </c>
      <c r="E331" s="13"/>
      <c r="F331" s="16">
        <f>F332+F333</f>
        <v>0</v>
      </c>
      <c r="G331" s="16">
        <f>G332+G333</f>
        <v>0</v>
      </c>
      <c r="H331" s="16">
        <f>H332+H333</f>
        <v>0</v>
      </c>
      <c r="I331" s="16">
        <f>I332+I333</f>
        <v>0</v>
      </c>
      <c r="J331" s="1"/>
    </row>
    <row r="332" spans="1:10" ht="82.15" hidden="1" customHeight="1" outlineLevel="6">
      <c r="A332" s="12" t="s">
        <v>8</v>
      </c>
      <c r="B332" s="13" t="s">
        <v>231</v>
      </c>
      <c r="C332" s="13" t="s">
        <v>24</v>
      </c>
      <c r="D332" s="13" t="s">
        <v>234</v>
      </c>
      <c r="E332" s="13" t="s">
        <v>9</v>
      </c>
      <c r="F332" s="16">
        <v>0</v>
      </c>
      <c r="G332" s="16">
        <v>0</v>
      </c>
      <c r="H332" s="16">
        <v>0</v>
      </c>
      <c r="I332" s="16">
        <v>0</v>
      </c>
      <c r="J332" s="1"/>
    </row>
    <row r="333" spans="1:10" ht="38.25" hidden="1" outlineLevel="5">
      <c r="A333" s="12" t="s">
        <v>12</v>
      </c>
      <c r="B333" s="13" t="s">
        <v>231</v>
      </c>
      <c r="C333" s="13" t="s">
        <v>24</v>
      </c>
      <c r="D333" s="13" t="s">
        <v>234</v>
      </c>
      <c r="E333" s="13" t="s">
        <v>13</v>
      </c>
      <c r="F333" s="16">
        <v>0</v>
      </c>
      <c r="G333" s="16">
        <v>0</v>
      </c>
      <c r="H333" s="16">
        <v>0</v>
      </c>
      <c r="I333" s="16">
        <v>0</v>
      </c>
      <c r="J333" s="1"/>
    </row>
    <row r="334" spans="1:10" hidden="1" outlineLevel="5">
      <c r="A334" s="12" t="s">
        <v>48</v>
      </c>
      <c r="B334" s="13" t="s">
        <v>231</v>
      </c>
      <c r="C334" s="13" t="s">
        <v>49</v>
      </c>
      <c r="D334" s="13"/>
      <c r="E334" s="13"/>
      <c r="F334" s="16">
        <f t="shared" ref="F334:I338" si="38">F335</f>
        <v>0</v>
      </c>
      <c r="G334" s="16">
        <f t="shared" si="38"/>
        <v>0</v>
      </c>
      <c r="H334" s="16">
        <f t="shared" si="38"/>
        <v>0</v>
      </c>
      <c r="I334" s="16">
        <f t="shared" si="38"/>
        <v>0</v>
      </c>
      <c r="J334" s="1"/>
    </row>
    <row r="335" spans="1:10" ht="25.5" hidden="1" outlineLevel="6">
      <c r="A335" s="12" t="s">
        <v>83</v>
      </c>
      <c r="B335" s="13" t="s">
        <v>231</v>
      </c>
      <c r="C335" s="13" t="s">
        <v>84</v>
      </c>
      <c r="D335" s="13"/>
      <c r="E335" s="13"/>
      <c r="F335" s="16">
        <f t="shared" si="38"/>
        <v>0</v>
      </c>
      <c r="G335" s="16">
        <f t="shared" si="38"/>
        <v>0</v>
      </c>
      <c r="H335" s="16">
        <f t="shared" si="38"/>
        <v>0</v>
      </c>
      <c r="I335" s="16">
        <f t="shared" si="38"/>
        <v>0</v>
      </c>
      <c r="J335" s="1"/>
    </row>
    <row r="336" spans="1:10" s="4" customFormat="1" ht="38.25" hidden="1" outlineLevel="1">
      <c r="A336" s="12" t="s">
        <v>358</v>
      </c>
      <c r="B336" s="13" t="s">
        <v>231</v>
      </c>
      <c r="C336" s="13" t="s">
        <v>84</v>
      </c>
      <c r="D336" s="13" t="s">
        <v>85</v>
      </c>
      <c r="E336" s="13"/>
      <c r="F336" s="16">
        <f t="shared" si="38"/>
        <v>0</v>
      </c>
      <c r="G336" s="16">
        <f t="shared" si="38"/>
        <v>0</v>
      </c>
      <c r="H336" s="16">
        <f t="shared" si="38"/>
        <v>0</v>
      </c>
      <c r="I336" s="16">
        <f t="shared" si="38"/>
        <v>0</v>
      </c>
      <c r="J336" s="3"/>
    </row>
    <row r="337" spans="1:10" ht="56.45" hidden="1" customHeight="1" outlineLevel="5">
      <c r="A337" s="12" t="s">
        <v>86</v>
      </c>
      <c r="B337" s="13" t="s">
        <v>231</v>
      </c>
      <c r="C337" s="13" t="s">
        <v>84</v>
      </c>
      <c r="D337" s="13" t="s">
        <v>87</v>
      </c>
      <c r="E337" s="13"/>
      <c r="F337" s="16">
        <f t="shared" si="38"/>
        <v>0</v>
      </c>
      <c r="G337" s="16">
        <f t="shared" si="38"/>
        <v>0</v>
      </c>
      <c r="H337" s="16">
        <f t="shared" si="38"/>
        <v>0</v>
      </c>
      <c r="I337" s="16">
        <f t="shared" si="38"/>
        <v>0</v>
      </c>
      <c r="J337" s="1"/>
    </row>
    <row r="338" spans="1:10" ht="51" hidden="1" outlineLevel="6">
      <c r="A338" s="12" t="s">
        <v>330</v>
      </c>
      <c r="B338" s="13" t="s">
        <v>231</v>
      </c>
      <c r="C338" s="13" t="s">
        <v>84</v>
      </c>
      <c r="D338" s="13" t="s">
        <v>235</v>
      </c>
      <c r="E338" s="13"/>
      <c r="F338" s="16">
        <f t="shared" si="38"/>
        <v>0</v>
      </c>
      <c r="G338" s="16">
        <f t="shared" si="38"/>
        <v>0</v>
      </c>
      <c r="H338" s="16">
        <f t="shared" si="38"/>
        <v>0</v>
      </c>
      <c r="I338" s="16">
        <f t="shared" si="38"/>
        <v>0</v>
      </c>
      <c r="J338" s="1"/>
    </row>
    <row r="339" spans="1:10" ht="38.25" hidden="1" outlineLevel="6">
      <c r="A339" s="12" t="s">
        <v>103</v>
      </c>
      <c r="B339" s="13" t="s">
        <v>231</v>
      </c>
      <c r="C339" s="13" t="s">
        <v>84</v>
      </c>
      <c r="D339" s="13" t="s">
        <v>235</v>
      </c>
      <c r="E339" s="13" t="s">
        <v>104</v>
      </c>
      <c r="F339" s="16">
        <v>0</v>
      </c>
      <c r="G339" s="16">
        <v>0</v>
      </c>
      <c r="H339" s="16">
        <v>0</v>
      </c>
      <c r="I339" s="16">
        <v>0</v>
      </c>
      <c r="J339" s="1"/>
    </row>
    <row r="340" spans="1:10" hidden="1" outlineLevel="1">
      <c r="A340" s="12" t="s">
        <v>92</v>
      </c>
      <c r="B340" s="13" t="s">
        <v>231</v>
      </c>
      <c r="C340" s="13" t="s">
        <v>93</v>
      </c>
      <c r="D340" s="13"/>
      <c r="E340" s="13"/>
      <c r="F340" s="16">
        <f>F341+F347</f>
        <v>0</v>
      </c>
      <c r="G340" s="16">
        <f>G341+G347</f>
        <v>0</v>
      </c>
      <c r="H340" s="16">
        <f>H341+H347</f>
        <v>0</v>
      </c>
      <c r="I340" s="16">
        <f>I341+I347</f>
        <v>0</v>
      </c>
      <c r="J340" s="1"/>
    </row>
    <row r="341" spans="1:10" hidden="1" outlineLevel="3">
      <c r="A341" s="12" t="s">
        <v>105</v>
      </c>
      <c r="B341" s="13" t="s">
        <v>231</v>
      </c>
      <c r="C341" s="13" t="s">
        <v>106</v>
      </c>
      <c r="D341" s="13"/>
      <c r="E341" s="13"/>
      <c r="F341" s="16">
        <f>F342</f>
        <v>0</v>
      </c>
      <c r="G341" s="16">
        <f>G342</f>
        <v>0</v>
      </c>
      <c r="H341" s="16">
        <f>H342</f>
        <v>0</v>
      </c>
      <c r="I341" s="16">
        <f>I342</f>
        <v>0</v>
      </c>
      <c r="J341" s="1"/>
    </row>
    <row r="342" spans="1:10" ht="63.75" hidden="1" outlineLevel="5">
      <c r="A342" s="12" t="s">
        <v>379</v>
      </c>
      <c r="B342" s="13" t="s">
        <v>231</v>
      </c>
      <c r="C342" s="13" t="s">
        <v>106</v>
      </c>
      <c r="D342" s="13" t="s">
        <v>232</v>
      </c>
      <c r="E342" s="13"/>
      <c r="F342" s="16">
        <f>F343+F345</f>
        <v>0</v>
      </c>
      <c r="G342" s="16">
        <f>G343+G345</f>
        <v>0</v>
      </c>
      <c r="H342" s="16">
        <f>H343+H345</f>
        <v>0</v>
      </c>
      <c r="I342" s="16">
        <f>I343+I345</f>
        <v>0</v>
      </c>
      <c r="J342" s="1"/>
    </row>
    <row r="343" spans="1:10" hidden="1" outlineLevel="2">
      <c r="A343" s="12" t="s">
        <v>236</v>
      </c>
      <c r="B343" s="13" t="s">
        <v>231</v>
      </c>
      <c r="C343" s="13" t="s">
        <v>106</v>
      </c>
      <c r="D343" s="13" t="s">
        <v>237</v>
      </c>
      <c r="E343" s="13"/>
      <c r="F343" s="16">
        <f>F344</f>
        <v>0</v>
      </c>
      <c r="G343" s="16">
        <f>G344</f>
        <v>0</v>
      </c>
      <c r="H343" s="16">
        <f>H344</f>
        <v>0</v>
      </c>
      <c r="I343" s="16">
        <f>I344</f>
        <v>0</v>
      </c>
      <c r="J343" s="1"/>
    </row>
    <row r="344" spans="1:10" ht="38.25" hidden="1" outlineLevel="3">
      <c r="A344" s="12" t="s">
        <v>103</v>
      </c>
      <c r="B344" s="13" t="s">
        <v>231</v>
      </c>
      <c r="C344" s="13" t="s">
        <v>106</v>
      </c>
      <c r="D344" s="13" t="s">
        <v>237</v>
      </c>
      <c r="E344" s="13" t="s">
        <v>104</v>
      </c>
      <c r="F344" s="16">
        <v>0</v>
      </c>
      <c r="G344" s="16">
        <v>0</v>
      </c>
      <c r="H344" s="16">
        <v>0</v>
      </c>
      <c r="I344" s="16">
        <v>0</v>
      </c>
      <c r="J344" s="1"/>
    </row>
    <row r="345" spans="1:10" hidden="1" outlineLevel="6">
      <c r="A345" s="12" t="s">
        <v>382</v>
      </c>
      <c r="B345" s="13" t="s">
        <v>231</v>
      </c>
      <c r="C345" s="13" t="s">
        <v>106</v>
      </c>
      <c r="D345" s="13" t="s">
        <v>383</v>
      </c>
      <c r="E345" s="13"/>
      <c r="F345" s="16">
        <f>F346</f>
        <v>0</v>
      </c>
      <c r="G345" s="16">
        <f>G346</f>
        <v>0</v>
      </c>
      <c r="H345" s="16">
        <f>H346</f>
        <v>0</v>
      </c>
      <c r="I345" s="16">
        <f>I346</f>
        <v>0</v>
      </c>
      <c r="J345" s="1"/>
    </row>
    <row r="346" spans="1:10" s="4" customFormat="1" ht="38.25" hidden="1">
      <c r="A346" s="12" t="s">
        <v>12</v>
      </c>
      <c r="B346" s="13" t="s">
        <v>231</v>
      </c>
      <c r="C346" s="13" t="s">
        <v>106</v>
      </c>
      <c r="D346" s="13" t="s">
        <v>383</v>
      </c>
      <c r="E346" s="13" t="s">
        <v>13</v>
      </c>
      <c r="F346" s="16">
        <v>0</v>
      </c>
      <c r="G346" s="16">
        <v>0</v>
      </c>
      <c r="H346" s="16">
        <v>0</v>
      </c>
      <c r="I346" s="16">
        <v>0</v>
      </c>
      <c r="J346" s="3"/>
    </row>
    <row r="347" spans="1:10" hidden="1" outlineLevel="1">
      <c r="A347" s="12" t="s">
        <v>115</v>
      </c>
      <c r="B347" s="13" t="s">
        <v>231</v>
      </c>
      <c r="C347" s="13" t="s">
        <v>116</v>
      </c>
      <c r="D347" s="13"/>
      <c r="E347" s="13"/>
      <c r="F347" s="16">
        <f t="shared" ref="F347:I349" si="39">F348</f>
        <v>0</v>
      </c>
      <c r="G347" s="16">
        <f t="shared" si="39"/>
        <v>0</v>
      </c>
      <c r="H347" s="16">
        <f t="shared" si="39"/>
        <v>0</v>
      </c>
      <c r="I347" s="16">
        <f t="shared" si="39"/>
        <v>0</v>
      </c>
      <c r="J347" s="1"/>
    </row>
    <row r="348" spans="1:10" ht="63.75" hidden="1" outlineLevel="2">
      <c r="A348" s="12" t="s">
        <v>331</v>
      </c>
      <c r="B348" s="13" t="s">
        <v>231</v>
      </c>
      <c r="C348" s="13" t="s">
        <v>116</v>
      </c>
      <c r="D348" s="13" t="s">
        <v>238</v>
      </c>
      <c r="E348" s="13"/>
      <c r="F348" s="16">
        <f t="shared" si="39"/>
        <v>0</v>
      </c>
      <c r="G348" s="16">
        <f t="shared" si="39"/>
        <v>0</v>
      </c>
      <c r="H348" s="16">
        <f t="shared" si="39"/>
        <v>0</v>
      </c>
      <c r="I348" s="16">
        <f t="shared" si="39"/>
        <v>0</v>
      </c>
      <c r="J348" s="1"/>
    </row>
    <row r="349" spans="1:10" ht="38.25" hidden="1" outlineLevel="4">
      <c r="A349" s="12" t="s">
        <v>239</v>
      </c>
      <c r="B349" s="13" t="s">
        <v>231</v>
      </c>
      <c r="C349" s="13" t="s">
        <v>116</v>
      </c>
      <c r="D349" s="13" t="s">
        <v>240</v>
      </c>
      <c r="E349" s="13"/>
      <c r="F349" s="16">
        <f t="shared" si="39"/>
        <v>0</v>
      </c>
      <c r="G349" s="16">
        <f t="shared" si="39"/>
        <v>0</v>
      </c>
      <c r="H349" s="16">
        <f t="shared" si="39"/>
        <v>0</v>
      </c>
      <c r="I349" s="16">
        <f t="shared" si="39"/>
        <v>0</v>
      </c>
      <c r="J349" s="1"/>
    </row>
    <row r="350" spans="1:10" s="4" customFormat="1" ht="38.25" hidden="1" outlineLevel="3">
      <c r="A350" s="12" t="s">
        <v>12</v>
      </c>
      <c r="B350" s="13" t="s">
        <v>231</v>
      </c>
      <c r="C350" s="13" t="s">
        <v>116</v>
      </c>
      <c r="D350" s="13" t="s">
        <v>240</v>
      </c>
      <c r="E350" s="13" t="s">
        <v>13</v>
      </c>
      <c r="F350" s="16">
        <v>0</v>
      </c>
      <c r="G350" s="16">
        <v>0</v>
      </c>
      <c r="H350" s="16">
        <v>0</v>
      </c>
      <c r="I350" s="16">
        <v>0</v>
      </c>
      <c r="J350" s="3"/>
    </row>
    <row r="351" spans="1:10" hidden="1" outlineLevel="4">
      <c r="A351" s="12" t="s">
        <v>155</v>
      </c>
      <c r="B351" s="13" t="s">
        <v>231</v>
      </c>
      <c r="C351" s="13" t="s">
        <v>156</v>
      </c>
      <c r="D351" s="13"/>
      <c r="E351" s="13"/>
      <c r="F351" s="16">
        <f>F352+F356</f>
        <v>0</v>
      </c>
      <c r="G351" s="16">
        <f>G352+G356</f>
        <v>0</v>
      </c>
      <c r="H351" s="16">
        <f>H352+H356</f>
        <v>0</v>
      </c>
      <c r="I351" s="16">
        <f>I352+I356</f>
        <v>0</v>
      </c>
      <c r="J351" s="1"/>
    </row>
    <row r="352" spans="1:10" hidden="1" outlineLevel="5">
      <c r="A352" s="12" t="s">
        <v>241</v>
      </c>
      <c r="B352" s="13" t="s">
        <v>231</v>
      </c>
      <c r="C352" s="13" t="s">
        <v>242</v>
      </c>
      <c r="D352" s="13"/>
      <c r="E352" s="13"/>
      <c r="F352" s="16">
        <f t="shared" ref="F352:I354" si="40">F353</f>
        <v>0</v>
      </c>
      <c r="G352" s="16">
        <f t="shared" si="40"/>
        <v>0</v>
      </c>
      <c r="H352" s="16">
        <f t="shared" si="40"/>
        <v>0</v>
      </c>
      <c r="I352" s="16">
        <f t="shared" si="40"/>
        <v>0</v>
      </c>
      <c r="J352" s="1"/>
    </row>
    <row r="353" spans="1:10" ht="63.75" hidden="1" outlineLevel="6">
      <c r="A353" s="12" t="s">
        <v>379</v>
      </c>
      <c r="B353" s="13" t="s">
        <v>231</v>
      </c>
      <c r="C353" s="13" t="s">
        <v>242</v>
      </c>
      <c r="D353" s="13" t="s">
        <v>232</v>
      </c>
      <c r="E353" s="13"/>
      <c r="F353" s="16">
        <f t="shared" si="40"/>
        <v>0</v>
      </c>
      <c r="G353" s="16">
        <f t="shared" si="40"/>
        <v>0</v>
      </c>
      <c r="H353" s="16">
        <f t="shared" si="40"/>
        <v>0</v>
      </c>
      <c r="I353" s="16">
        <f t="shared" si="40"/>
        <v>0</v>
      </c>
      <c r="J353" s="1"/>
    </row>
    <row r="354" spans="1:10" ht="56.45" hidden="1" customHeight="1" outlineLevel="6">
      <c r="A354" s="12" t="s">
        <v>243</v>
      </c>
      <c r="B354" s="13" t="s">
        <v>231</v>
      </c>
      <c r="C354" s="13" t="s">
        <v>242</v>
      </c>
      <c r="D354" s="13" t="s">
        <v>244</v>
      </c>
      <c r="E354" s="13"/>
      <c r="F354" s="16">
        <f t="shared" si="40"/>
        <v>0</v>
      </c>
      <c r="G354" s="16">
        <f t="shared" si="40"/>
        <v>0</v>
      </c>
      <c r="H354" s="16">
        <f t="shared" si="40"/>
        <v>0</v>
      </c>
      <c r="I354" s="16">
        <f t="shared" si="40"/>
        <v>0</v>
      </c>
      <c r="J354" s="1"/>
    </row>
    <row r="355" spans="1:10" s="4" customFormat="1" ht="38.25" hidden="1" outlineLevel="6">
      <c r="A355" s="12" t="s">
        <v>103</v>
      </c>
      <c r="B355" s="13" t="s">
        <v>231</v>
      </c>
      <c r="C355" s="13" t="s">
        <v>242</v>
      </c>
      <c r="D355" s="13" t="s">
        <v>244</v>
      </c>
      <c r="E355" s="13" t="s">
        <v>104</v>
      </c>
      <c r="F355" s="16">
        <v>0</v>
      </c>
      <c r="G355" s="16">
        <v>0</v>
      </c>
      <c r="H355" s="16">
        <v>0</v>
      </c>
      <c r="I355" s="16">
        <v>0</v>
      </c>
      <c r="J355" s="3"/>
    </row>
    <row r="356" spans="1:10" hidden="1" outlineLevel="6">
      <c r="A356" s="12" t="s">
        <v>245</v>
      </c>
      <c r="B356" s="13" t="s">
        <v>231</v>
      </c>
      <c r="C356" s="13" t="s">
        <v>246</v>
      </c>
      <c r="D356" s="13"/>
      <c r="E356" s="13"/>
      <c r="F356" s="16">
        <f t="shared" ref="F356:I358" si="41">F357</f>
        <v>0</v>
      </c>
      <c r="G356" s="16">
        <f t="shared" si="41"/>
        <v>0</v>
      </c>
      <c r="H356" s="16">
        <f t="shared" si="41"/>
        <v>0</v>
      </c>
      <c r="I356" s="16">
        <f t="shared" si="41"/>
        <v>0</v>
      </c>
      <c r="J356" s="1"/>
    </row>
    <row r="357" spans="1:10" ht="63.75" hidden="1" outlineLevel="6">
      <c r="A357" s="12" t="s">
        <v>379</v>
      </c>
      <c r="B357" s="13" t="s">
        <v>231</v>
      </c>
      <c r="C357" s="13" t="s">
        <v>246</v>
      </c>
      <c r="D357" s="13" t="s">
        <v>232</v>
      </c>
      <c r="E357" s="13"/>
      <c r="F357" s="16">
        <f t="shared" si="41"/>
        <v>0</v>
      </c>
      <c r="G357" s="16">
        <f t="shared" si="41"/>
        <v>0</v>
      </c>
      <c r="H357" s="16">
        <f t="shared" si="41"/>
        <v>0</v>
      </c>
      <c r="I357" s="16">
        <f t="shared" si="41"/>
        <v>0</v>
      </c>
      <c r="J357" s="1"/>
    </row>
    <row r="358" spans="1:10" ht="25.5" hidden="1" outlineLevel="5">
      <c r="A358" s="12" t="s">
        <v>332</v>
      </c>
      <c r="B358" s="13" t="s">
        <v>231</v>
      </c>
      <c r="C358" s="13" t="s">
        <v>246</v>
      </c>
      <c r="D358" s="13" t="s">
        <v>333</v>
      </c>
      <c r="E358" s="13"/>
      <c r="F358" s="16">
        <f t="shared" si="41"/>
        <v>0</v>
      </c>
      <c r="G358" s="16">
        <f t="shared" si="41"/>
        <v>0</v>
      </c>
      <c r="H358" s="16">
        <f t="shared" si="41"/>
        <v>0</v>
      </c>
      <c r="I358" s="16">
        <f t="shared" si="41"/>
        <v>0</v>
      </c>
      <c r="J358" s="1"/>
    </row>
    <row r="359" spans="1:10" ht="38.25" hidden="1" outlineLevel="6">
      <c r="A359" s="12" t="s">
        <v>103</v>
      </c>
      <c r="B359" s="13" t="s">
        <v>231</v>
      </c>
      <c r="C359" s="13" t="s">
        <v>246</v>
      </c>
      <c r="D359" s="13" t="s">
        <v>333</v>
      </c>
      <c r="E359" s="13" t="s">
        <v>104</v>
      </c>
      <c r="F359" s="16">
        <v>0</v>
      </c>
      <c r="G359" s="16">
        <v>0</v>
      </c>
      <c r="H359" s="16">
        <v>0</v>
      </c>
      <c r="I359" s="16">
        <v>0</v>
      </c>
      <c r="J359" s="1"/>
    </row>
    <row r="360" spans="1:10" hidden="1" outlineLevel="2">
      <c r="A360" s="12" t="s">
        <v>179</v>
      </c>
      <c r="B360" s="13" t="s">
        <v>231</v>
      </c>
      <c r="C360" s="13" t="s">
        <v>180</v>
      </c>
      <c r="D360" s="13"/>
      <c r="E360" s="13"/>
      <c r="F360" s="16">
        <f t="shared" ref="F360:I363" si="42">F361</f>
        <v>0</v>
      </c>
      <c r="G360" s="16">
        <f t="shared" si="42"/>
        <v>0</v>
      </c>
      <c r="H360" s="16">
        <f t="shared" si="42"/>
        <v>0</v>
      </c>
      <c r="I360" s="16">
        <f t="shared" si="42"/>
        <v>0</v>
      </c>
      <c r="J360" s="1"/>
    </row>
    <row r="361" spans="1:10" hidden="1" outlineLevel="3">
      <c r="A361" s="12" t="s">
        <v>181</v>
      </c>
      <c r="B361" s="13" t="s">
        <v>231</v>
      </c>
      <c r="C361" s="13" t="s">
        <v>182</v>
      </c>
      <c r="D361" s="13"/>
      <c r="E361" s="13"/>
      <c r="F361" s="16">
        <f t="shared" si="42"/>
        <v>0</v>
      </c>
      <c r="G361" s="16">
        <f t="shared" si="42"/>
        <v>0</v>
      </c>
      <c r="H361" s="16">
        <f t="shared" si="42"/>
        <v>0</v>
      </c>
      <c r="I361" s="16">
        <f t="shared" si="42"/>
        <v>0</v>
      </c>
      <c r="J361" s="1"/>
    </row>
    <row r="362" spans="1:10" ht="63.75" hidden="1" outlineLevel="4">
      <c r="A362" s="12" t="s">
        <v>379</v>
      </c>
      <c r="B362" s="13" t="s">
        <v>231</v>
      </c>
      <c r="C362" s="13" t="s">
        <v>182</v>
      </c>
      <c r="D362" s="13" t="s">
        <v>232</v>
      </c>
      <c r="E362" s="13"/>
      <c r="F362" s="16">
        <f t="shared" si="42"/>
        <v>0</v>
      </c>
      <c r="G362" s="16">
        <f t="shared" si="42"/>
        <v>0</v>
      </c>
      <c r="H362" s="16">
        <f t="shared" si="42"/>
        <v>0</v>
      </c>
      <c r="I362" s="16">
        <f t="shared" si="42"/>
        <v>0</v>
      </c>
      <c r="J362" s="1"/>
    </row>
    <row r="363" spans="1:10" hidden="1" outlineLevel="6">
      <c r="A363" s="12" t="s">
        <v>236</v>
      </c>
      <c r="B363" s="13" t="s">
        <v>231</v>
      </c>
      <c r="C363" s="13" t="s">
        <v>182</v>
      </c>
      <c r="D363" s="13" t="s">
        <v>237</v>
      </c>
      <c r="E363" s="13"/>
      <c r="F363" s="16">
        <f t="shared" si="42"/>
        <v>0</v>
      </c>
      <c r="G363" s="16">
        <f t="shared" si="42"/>
        <v>0</v>
      </c>
      <c r="H363" s="16">
        <f t="shared" si="42"/>
        <v>0</v>
      </c>
      <c r="I363" s="16">
        <f t="shared" si="42"/>
        <v>0</v>
      </c>
      <c r="J363" s="1"/>
    </row>
    <row r="364" spans="1:10" ht="38.25" hidden="1" outlineLevel="5">
      <c r="A364" s="12" t="s">
        <v>103</v>
      </c>
      <c r="B364" s="13" t="s">
        <v>231</v>
      </c>
      <c r="C364" s="13" t="s">
        <v>182</v>
      </c>
      <c r="D364" s="13" t="s">
        <v>237</v>
      </c>
      <c r="E364" s="13" t="s">
        <v>104</v>
      </c>
      <c r="F364" s="16">
        <v>0</v>
      </c>
      <c r="G364" s="16">
        <v>0</v>
      </c>
      <c r="H364" s="16">
        <v>0</v>
      </c>
      <c r="I364" s="16">
        <v>0</v>
      </c>
      <c r="J364" s="1"/>
    </row>
    <row r="365" spans="1:10" s="4" customFormat="1" ht="25.5" outlineLevel="6">
      <c r="A365" s="14" t="s">
        <v>247</v>
      </c>
      <c r="B365" s="15" t="s">
        <v>248</v>
      </c>
      <c r="C365" s="15"/>
      <c r="D365" s="15"/>
      <c r="E365" s="15"/>
      <c r="F365" s="17">
        <f>F366+F412</f>
        <v>896245.3</v>
      </c>
      <c r="G365" s="17">
        <f>G366+G412</f>
        <v>905471.5</v>
      </c>
      <c r="H365" s="17">
        <f>H366+H412</f>
        <v>980833.6</v>
      </c>
      <c r="I365" s="17">
        <f>I366+I412</f>
        <v>990059.8</v>
      </c>
      <c r="J365" s="3"/>
    </row>
    <row r="366" spans="1:10" outlineLevel="5">
      <c r="A366" s="12" t="s">
        <v>155</v>
      </c>
      <c r="B366" s="13" t="s">
        <v>248</v>
      </c>
      <c r="C366" s="13" t="s">
        <v>156</v>
      </c>
      <c r="D366" s="13"/>
      <c r="E366" s="13"/>
      <c r="F366" s="16">
        <f>F367+F374+F383+F390+F401</f>
        <v>873328.60000000009</v>
      </c>
      <c r="G366" s="16">
        <f>G367+G374+G383+G390+G401</f>
        <v>882554.8</v>
      </c>
      <c r="H366" s="16">
        <f>H367+H374+H383+H390+H401</f>
        <v>958208.6</v>
      </c>
      <c r="I366" s="16">
        <f>I367+I374+I383+I390+I401</f>
        <v>967434.8</v>
      </c>
      <c r="J366" s="1"/>
    </row>
    <row r="367" spans="1:10" hidden="1" outlineLevel="6">
      <c r="A367" s="12" t="s">
        <v>241</v>
      </c>
      <c r="B367" s="13" t="s">
        <v>248</v>
      </c>
      <c r="C367" s="13" t="s">
        <v>242</v>
      </c>
      <c r="D367" s="13"/>
      <c r="E367" s="13"/>
      <c r="F367" s="16">
        <f t="shared" ref="F367:I368" si="43">F368</f>
        <v>391178.9</v>
      </c>
      <c r="G367" s="16">
        <f t="shared" si="43"/>
        <v>391178.9</v>
      </c>
      <c r="H367" s="16">
        <f t="shared" si="43"/>
        <v>439510.1</v>
      </c>
      <c r="I367" s="16">
        <f t="shared" si="43"/>
        <v>439510.1</v>
      </c>
      <c r="J367" s="1"/>
    </row>
    <row r="368" spans="1:10" ht="38.25" hidden="1" outlineLevel="5">
      <c r="A368" s="12" t="s">
        <v>367</v>
      </c>
      <c r="B368" s="13" t="s">
        <v>248</v>
      </c>
      <c r="C368" s="13" t="s">
        <v>242</v>
      </c>
      <c r="D368" s="13" t="s">
        <v>159</v>
      </c>
      <c r="E368" s="13"/>
      <c r="F368" s="16">
        <f t="shared" si="43"/>
        <v>391178.9</v>
      </c>
      <c r="G368" s="16">
        <f t="shared" si="43"/>
        <v>391178.9</v>
      </c>
      <c r="H368" s="16">
        <f t="shared" si="43"/>
        <v>439510.1</v>
      </c>
      <c r="I368" s="16">
        <f t="shared" si="43"/>
        <v>439510.1</v>
      </c>
      <c r="J368" s="1"/>
    </row>
    <row r="369" spans="1:10" ht="25.5" hidden="1" outlineLevel="6">
      <c r="A369" s="12" t="s">
        <v>334</v>
      </c>
      <c r="B369" s="13" t="s">
        <v>248</v>
      </c>
      <c r="C369" s="13" t="s">
        <v>242</v>
      </c>
      <c r="D369" s="13" t="s">
        <v>249</v>
      </c>
      <c r="E369" s="13"/>
      <c r="F369" s="16">
        <f>F370+F372</f>
        <v>391178.9</v>
      </c>
      <c r="G369" s="16">
        <f>G370+G372</f>
        <v>391178.9</v>
      </c>
      <c r="H369" s="16">
        <f>H370+H372</f>
        <v>439510.1</v>
      </c>
      <c r="I369" s="16">
        <f>I370+I372</f>
        <v>439510.1</v>
      </c>
      <c r="J369" s="1"/>
    </row>
    <row r="370" spans="1:10" ht="76.5" hidden="1" outlineLevel="5">
      <c r="A370" s="12" t="s">
        <v>384</v>
      </c>
      <c r="B370" s="13" t="s">
        <v>248</v>
      </c>
      <c r="C370" s="13" t="s">
        <v>242</v>
      </c>
      <c r="D370" s="13" t="s">
        <v>250</v>
      </c>
      <c r="E370" s="13"/>
      <c r="F370" s="16">
        <f>F371</f>
        <v>391153.9</v>
      </c>
      <c r="G370" s="16">
        <f>G371</f>
        <v>391153.9</v>
      </c>
      <c r="H370" s="16">
        <f>H371</f>
        <v>439485.1</v>
      </c>
      <c r="I370" s="16">
        <f>I371</f>
        <v>439485.1</v>
      </c>
      <c r="J370" s="1"/>
    </row>
    <row r="371" spans="1:10" ht="43.15" hidden="1" customHeight="1" outlineLevel="6">
      <c r="A371" s="12" t="s">
        <v>36</v>
      </c>
      <c r="B371" s="13" t="s">
        <v>248</v>
      </c>
      <c r="C371" s="13" t="s">
        <v>242</v>
      </c>
      <c r="D371" s="13" t="s">
        <v>250</v>
      </c>
      <c r="E371" s="13" t="s">
        <v>37</v>
      </c>
      <c r="F371" s="16">
        <v>391153.9</v>
      </c>
      <c r="G371" s="16">
        <v>391153.9</v>
      </c>
      <c r="H371" s="16">
        <v>439485.1</v>
      </c>
      <c r="I371" s="16">
        <v>439485.1</v>
      </c>
      <c r="J371" s="1"/>
    </row>
    <row r="372" spans="1:10" ht="55.9" hidden="1" customHeight="1" outlineLevel="2">
      <c r="A372" s="12" t="s">
        <v>243</v>
      </c>
      <c r="B372" s="13" t="s">
        <v>248</v>
      </c>
      <c r="C372" s="13" t="s">
        <v>242</v>
      </c>
      <c r="D372" s="13" t="s">
        <v>385</v>
      </c>
      <c r="E372" s="13"/>
      <c r="F372" s="16">
        <f>F373</f>
        <v>25</v>
      </c>
      <c r="G372" s="16">
        <f>G373</f>
        <v>25</v>
      </c>
      <c r="H372" s="16">
        <f>H373</f>
        <v>25</v>
      </c>
      <c r="I372" s="16">
        <f>I373</f>
        <v>25</v>
      </c>
      <c r="J372" s="1"/>
    </row>
    <row r="373" spans="1:10" ht="38.25" hidden="1" outlineLevel="3">
      <c r="A373" s="12" t="s">
        <v>12</v>
      </c>
      <c r="B373" s="13" t="s">
        <v>248</v>
      </c>
      <c r="C373" s="13" t="s">
        <v>242</v>
      </c>
      <c r="D373" s="13" t="s">
        <v>385</v>
      </c>
      <c r="E373" s="13" t="s">
        <v>13</v>
      </c>
      <c r="F373" s="16">
        <v>25</v>
      </c>
      <c r="G373" s="16">
        <v>25</v>
      </c>
      <c r="H373" s="16">
        <v>25</v>
      </c>
      <c r="I373" s="16">
        <v>25</v>
      </c>
      <c r="J373" s="1"/>
    </row>
    <row r="374" spans="1:10" outlineLevel="4">
      <c r="A374" s="12" t="s">
        <v>245</v>
      </c>
      <c r="B374" s="13" t="s">
        <v>248</v>
      </c>
      <c r="C374" s="13" t="s">
        <v>246</v>
      </c>
      <c r="D374" s="13"/>
      <c r="E374" s="13"/>
      <c r="F374" s="16">
        <f>F375</f>
        <v>356709.80000000005</v>
      </c>
      <c r="G374" s="16">
        <f>G375</f>
        <v>365936</v>
      </c>
      <c r="H374" s="16">
        <f>H375</f>
        <v>393258.60000000003</v>
      </c>
      <c r="I374" s="16">
        <f>I375</f>
        <v>402484.80000000005</v>
      </c>
      <c r="J374" s="1"/>
    </row>
    <row r="375" spans="1:10" ht="38.25" outlineLevel="5">
      <c r="A375" s="12" t="s">
        <v>367</v>
      </c>
      <c r="B375" s="13" t="s">
        <v>248</v>
      </c>
      <c r="C375" s="13" t="s">
        <v>246</v>
      </c>
      <c r="D375" s="13" t="s">
        <v>159</v>
      </c>
      <c r="E375" s="13"/>
      <c r="F375" s="16">
        <f>F376+F380</f>
        <v>356709.80000000005</v>
      </c>
      <c r="G375" s="16">
        <f>G376+G380</f>
        <v>365936</v>
      </c>
      <c r="H375" s="16">
        <f>H376+H380</f>
        <v>393258.60000000003</v>
      </c>
      <c r="I375" s="16">
        <f>I376+I380</f>
        <v>402484.80000000005</v>
      </c>
      <c r="J375" s="1"/>
    </row>
    <row r="376" spans="1:10" ht="25.5" outlineLevel="6">
      <c r="A376" s="12" t="s">
        <v>251</v>
      </c>
      <c r="B376" s="13" t="s">
        <v>248</v>
      </c>
      <c r="C376" s="13" t="s">
        <v>246</v>
      </c>
      <c r="D376" s="13" t="s">
        <v>252</v>
      </c>
      <c r="E376" s="13"/>
      <c r="F376" s="16">
        <f t="shared" ref="F376:I376" si="44">F377</f>
        <v>281335.7</v>
      </c>
      <c r="G376" s="16">
        <f t="shared" si="44"/>
        <v>290561.90000000002</v>
      </c>
      <c r="H376" s="16">
        <f t="shared" si="44"/>
        <v>317884.40000000002</v>
      </c>
      <c r="I376" s="16">
        <f t="shared" si="44"/>
        <v>327110.60000000003</v>
      </c>
      <c r="J376" s="1"/>
    </row>
    <row r="377" spans="1:10" ht="63.75" outlineLevel="6">
      <c r="A377" s="12" t="s">
        <v>335</v>
      </c>
      <c r="B377" s="13" t="s">
        <v>248</v>
      </c>
      <c r="C377" s="13" t="s">
        <v>246</v>
      </c>
      <c r="D377" s="13" t="s">
        <v>253</v>
      </c>
      <c r="E377" s="13"/>
      <c r="F377" s="16">
        <f t="shared" ref="F377:H377" si="45">F379+F378</f>
        <v>281335.7</v>
      </c>
      <c r="G377" s="16">
        <f t="shared" si="45"/>
        <v>290561.90000000002</v>
      </c>
      <c r="H377" s="16">
        <f t="shared" si="45"/>
        <v>317884.40000000002</v>
      </c>
      <c r="I377" s="16">
        <f>I379+I378</f>
        <v>327110.60000000003</v>
      </c>
      <c r="J377" s="1"/>
    </row>
    <row r="378" spans="1:10" s="37" customFormat="1" ht="38.25" outlineLevel="6">
      <c r="A378" s="12" t="s">
        <v>103</v>
      </c>
      <c r="B378" s="13" t="s">
        <v>248</v>
      </c>
      <c r="C378" s="13" t="s">
        <v>246</v>
      </c>
      <c r="D378" s="13" t="s">
        <v>253</v>
      </c>
      <c r="E378" s="13">
        <v>400</v>
      </c>
      <c r="F378" s="16">
        <v>0</v>
      </c>
      <c r="G378" s="16">
        <v>9226.2000000000007</v>
      </c>
      <c r="H378" s="16">
        <v>0</v>
      </c>
      <c r="I378" s="16">
        <v>9226.2000000000007</v>
      </c>
      <c r="J378" s="1"/>
    </row>
    <row r="379" spans="1:10" ht="43.15" hidden="1" customHeight="1" outlineLevel="5">
      <c r="A379" s="12" t="s">
        <v>36</v>
      </c>
      <c r="B379" s="13" t="s">
        <v>248</v>
      </c>
      <c r="C379" s="13" t="s">
        <v>246</v>
      </c>
      <c r="D379" s="13" t="s">
        <v>253</v>
      </c>
      <c r="E379" s="13" t="s">
        <v>37</v>
      </c>
      <c r="F379" s="16">
        <v>281335.7</v>
      </c>
      <c r="G379" s="16">
        <v>281335.7</v>
      </c>
      <c r="H379" s="16">
        <v>317884.40000000002</v>
      </c>
      <c r="I379" s="16">
        <v>317884.40000000002</v>
      </c>
      <c r="J379" s="1"/>
    </row>
    <row r="380" spans="1:10" ht="25.5" hidden="1" outlineLevel="6">
      <c r="A380" s="12" t="s">
        <v>254</v>
      </c>
      <c r="B380" s="13" t="s">
        <v>248</v>
      </c>
      <c r="C380" s="13" t="s">
        <v>246</v>
      </c>
      <c r="D380" s="13" t="s">
        <v>255</v>
      </c>
      <c r="E380" s="13"/>
      <c r="F380" s="16">
        <f t="shared" ref="F380:I381" si="46">F381</f>
        <v>75374.100000000006</v>
      </c>
      <c r="G380" s="16">
        <f t="shared" si="46"/>
        <v>75374.100000000006</v>
      </c>
      <c r="H380" s="16">
        <f t="shared" si="46"/>
        <v>75374.2</v>
      </c>
      <c r="I380" s="16">
        <f t="shared" si="46"/>
        <v>75374.2</v>
      </c>
      <c r="J380" s="1"/>
    </row>
    <row r="381" spans="1:10" ht="63.75" hidden="1" outlineLevel="6">
      <c r="A381" s="12" t="s">
        <v>336</v>
      </c>
      <c r="B381" s="13" t="s">
        <v>248</v>
      </c>
      <c r="C381" s="13" t="s">
        <v>246</v>
      </c>
      <c r="D381" s="13" t="s">
        <v>256</v>
      </c>
      <c r="E381" s="13"/>
      <c r="F381" s="16">
        <f t="shared" si="46"/>
        <v>75374.100000000006</v>
      </c>
      <c r="G381" s="16">
        <f t="shared" si="46"/>
        <v>75374.100000000006</v>
      </c>
      <c r="H381" s="16">
        <f t="shared" si="46"/>
        <v>75374.2</v>
      </c>
      <c r="I381" s="16">
        <f t="shared" si="46"/>
        <v>75374.2</v>
      </c>
      <c r="J381" s="1"/>
    </row>
    <row r="382" spans="1:10" ht="42.6" hidden="1" customHeight="1" outlineLevel="6">
      <c r="A382" s="12" t="s">
        <v>36</v>
      </c>
      <c r="B382" s="13" t="s">
        <v>248</v>
      </c>
      <c r="C382" s="13" t="s">
        <v>246</v>
      </c>
      <c r="D382" s="13" t="s">
        <v>256</v>
      </c>
      <c r="E382" s="13" t="s">
        <v>37</v>
      </c>
      <c r="F382" s="16">
        <v>75374.100000000006</v>
      </c>
      <c r="G382" s="16">
        <v>75374.100000000006</v>
      </c>
      <c r="H382" s="16">
        <v>75374.2</v>
      </c>
      <c r="I382" s="16">
        <v>75374.2</v>
      </c>
      <c r="J382" s="1"/>
    </row>
    <row r="383" spans="1:10" hidden="1" outlineLevel="3">
      <c r="A383" s="12" t="s">
        <v>157</v>
      </c>
      <c r="B383" s="13" t="s">
        <v>248</v>
      </c>
      <c r="C383" s="13" t="s">
        <v>158</v>
      </c>
      <c r="D383" s="13"/>
      <c r="E383" s="13"/>
      <c r="F383" s="16">
        <f t="shared" ref="F383:I384" si="47">F384</f>
        <v>84784.400000000009</v>
      </c>
      <c r="G383" s="16">
        <f t="shared" si="47"/>
        <v>84784.400000000009</v>
      </c>
      <c r="H383" s="16">
        <f t="shared" si="47"/>
        <v>84784.400000000009</v>
      </c>
      <c r="I383" s="16">
        <f t="shared" si="47"/>
        <v>84784.400000000009</v>
      </c>
      <c r="J383" s="1"/>
    </row>
    <row r="384" spans="1:10" ht="38.25" hidden="1" outlineLevel="4">
      <c r="A384" s="12" t="s">
        <v>367</v>
      </c>
      <c r="B384" s="13" t="s">
        <v>248</v>
      </c>
      <c r="C384" s="13" t="s">
        <v>158</v>
      </c>
      <c r="D384" s="13" t="s">
        <v>159</v>
      </c>
      <c r="E384" s="13"/>
      <c r="F384" s="16">
        <f t="shared" si="47"/>
        <v>84784.400000000009</v>
      </c>
      <c r="G384" s="16">
        <f t="shared" si="47"/>
        <v>84784.400000000009</v>
      </c>
      <c r="H384" s="16">
        <f t="shared" si="47"/>
        <v>84784.400000000009</v>
      </c>
      <c r="I384" s="16">
        <f t="shared" si="47"/>
        <v>84784.400000000009</v>
      </c>
      <c r="J384" s="1"/>
    </row>
    <row r="385" spans="1:10" ht="38.25" hidden="1" outlineLevel="5">
      <c r="A385" s="12" t="s">
        <v>368</v>
      </c>
      <c r="B385" s="13" t="s">
        <v>248</v>
      </c>
      <c r="C385" s="13" t="s">
        <v>158</v>
      </c>
      <c r="D385" s="13" t="s">
        <v>160</v>
      </c>
      <c r="E385" s="13"/>
      <c r="F385" s="16">
        <f>F386+F388</f>
        <v>84784.400000000009</v>
      </c>
      <c r="G385" s="16">
        <f>G386+G388</f>
        <v>84784.400000000009</v>
      </c>
      <c r="H385" s="16">
        <f>H386+H388</f>
        <v>84784.400000000009</v>
      </c>
      <c r="I385" s="16">
        <f>I386+I388</f>
        <v>84784.400000000009</v>
      </c>
      <c r="J385" s="1"/>
    </row>
    <row r="386" spans="1:10" ht="51" hidden="1" outlineLevel="6">
      <c r="A386" s="12" t="s">
        <v>161</v>
      </c>
      <c r="B386" s="13" t="s">
        <v>248</v>
      </c>
      <c r="C386" s="13" t="s">
        <v>158</v>
      </c>
      <c r="D386" s="13" t="s">
        <v>162</v>
      </c>
      <c r="E386" s="13"/>
      <c r="F386" s="16">
        <f>F387</f>
        <v>77163.600000000006</v>
      </c>
      <c r="G386" s="16">
        <f>G387</f>
        <v>77163.600000000006</v>
      </c>
      <c r="H386" s="16">
        <f>H387</f>
        <v>77163.600000000006</v>
      </c>
      <c r="I386" s="16">
        <f>I387</f>
        <v>77163.600000000006</v>
      </c>
      <c r="J386" s="1"/>
    </row>
    <row r="387" spans="1:10" s="4" customFormat="1" ht="43.9" hidden="1" customHeight="1" outlineLevel="1">
      <c r="A387" s="12" t="s">
        <v>36</v>
      </c>
      <c r="B387" s="13" t="s">
        <v>248</v>
      </c>
      <c r="C387" s="13" t="s">
        <v>158</v>
      </c>
      <c r="D387" s="13" t="s">
        <v>162</v>
      </c>
      <c r="E387" s="13" t="s">
        <v>37</v>
      </c>
      <c r="F387" s="16">
        <v>77163.600000000006</v>
      </c>
      <c r="G387" s="16">
        <v>77163.600000000006</v>
      </c>
      <c r="H387" s="16">
        <v>77163.600000000006</v>
      </c>
      <c r="I387" s="16">
        <v>77163.600000000006</v>
      </c>
      <c r="J387" s="3"/>
    </row>
    <row r="388" spans="1:10" ht="41.45" hidden="1" customHeight="1" outlineLevel="2">
      <c r="A388" s="12" t="s">
        <v>257</v>
      </c>
      <c r="B388" s="13" t="s">
        <v>248</v>
      </c>
      <c r="C388" s="13" t="s">
        <v>158</v>
      </c>
      <c r="D388" s="13" t="s">
        <v>258</v>
      </c>
      <c r="E388" s="13"/>
      <c r="F388" s="16">
        <f>F389</f>
        <v>7620.8</v>
      </c>
      <c r="G388" s="16">
        <f>G389</f>
        <v>7620.8</v>
      </c>
      <c r="H388" s="16">
        <f>H389</f>
        <v>7620.8</v>
      </c>
      <c r="I388" s="16">
        <f>I389</f>
        <v>7620.8</v>
      </c>
      <c r="J388" s="1"/>
    </row>
    <row r="389" spans="1:10" ht="42.6" hidden="1" customHeight="1" outlineLevel="3">
      <c r="A389" s="12" t="s">
        <v>36</v>
      </c>
      <c r="B389" s="13" t="s">
        <v>248</v>
      </c>
      <c r="C389" s="13" t="s">
        <v>158</v>
      </c>
      <c r="D389" s="13" t="s">
        <v>258</v>
      </c>
      <c r="E389" s="13" t="s">
        <v>37</v>
      </c>
      <c r="F389" s="16">
        <v>7620.8</v>
      </c>
      <c r="G389" s="16">
        <v>7620.8</v>
      </c>
      <c r="H389" s="16">
        <v>7620.8</v>
      </c>
      <c r="I389" s="16">
        <v>7620.8</v>
      </c>
      <c r="J389" s="1"/>
    </row>
    <row r="390" spans="1:10" hidden="1" outlineLevel="4">
      <c r="A390" s="12" t="s">
        <v>163</v>
      </c>
      <c r="B390" s="13" t="s">
        <v>248</v>
      </c>
      <c r="C390" s="13" t="s">
        <v>164</v>
      </c>
      <c r="D390" s="13"/>
      <c r="E390" s="13"/>
      <c r="F390" s="16">
        <f t="shared" ref="F390:I391" si="48">F391</f>
        <v>14383.900000000001</v>
      </c>
      <c r="G390" s="16">
        <f t="shared" si="48"/>
        <v>14383.900000000001</v>
      </c>
      <c r="H390" s="16">
        <f t="shared" si="48"/>
        <v>14383.900000000001</v>
      </c>
      <c r="I390" s="16">
        <f t="shared" si="48"/>
        <v>14383.900000000001</v>
      </c>
      <c r="J390" s="1"/>
    </row>
    <row r="391" spans="1:10" ht="38.25" hidden="1" outlineLevel="5">
      <c r="A391" s="12" t="s">
        <v>367</v>
      </c>
      <c r="B391" s="13" t="s">
        <v>248</v>
      </c>
      <c r="C391" s="13" t="s">
        <v>164</v>
      </c>
      <c r="D391" s="13" t="s">
        <v>159</v>
      </c>
      <c r="E391" s="13"/>
      <c r="F391" s="16">
        <f t="shared" si="48"/>
        <v>14383.900000000001</v>
      </c>
      <c r="G391" s="16">
        <f t="shared" si="48"/>
        <v>14383.900000000001</v>
      </c>
      <c r="H391" s="16">
        <f t="shared" si="48"/>
        <v>14383.900000000001</v>
      </c>
      <c r="I391" s="16">
        <f t="shared" si="48"/>
        <v>14383.900000000001</v>
      </c>
      <c r="J391" s="1"/>
    </row>
    <row r="392" spans="1:10" ht="25.5" hidden="1" outlineLevel="6">
      <c r="A392" s="12" t="s">
        <v>165</v>
      </c>
      <c r="B392" s="13" t="s">
        <v>248</v>
      </c>
      <c r="C392" s="13" t="s">
        <v>164</v>
      </c>
      <c r="D392" s="13" t="s">
        <v>166</v>
      </c>
      <c r="E392" s="13"/>
      <c r="F392" s="16">
        <f>F393+F395+F397+F399</f>
        <v>14383.900000000001</v>
      </c>
      <c r="G392" s="16">
        <f>G393+G395+G397+G399</f>
        <v>14383.900000000001</v>
      </c>
      <c r="H392" s="16">
        <f>H393+H395+H397+H399</f>
        <v>14383.900000000001</v>
      </c>
      <c r="I392" s="16">
        <f>I393+I395+I397+I399</f>
        <v>14383.900000000001</v>
      </c>
      <c r="J392" s="1"/>
    </row>
    <row r="393" spans="1:10" ht="51" hidden="1" outlineLevel="3">
      <c r="A393" s="12" t="s">
        <v>337</v>
      </c>
      <c r="B393" s="13" t="s">
        <v>248</v>
      </c>
      <c r="C393" s="13" t="s">
        <v>164</v>
      </c>
      <c r="D393" s="13" t="s">
        <v>259</v>
      </c>
      <c r="E393" s="13"/>
      <c r="F393" s="16">
        <f>F394</f>
        <v>2827.2</v>
      </c>
      <c r="G393" s="16">
        <f>G394</f>
        <v>2827.2</v>
      </c>
      <c r="H393" s="16">
        <f>H394</f>
        <v>2827.2</v>
      </c>
      <c r="I393" s="16">
        <f>I394</f>
        <v>2827.2</v>
      </c>
      <c r="J393" s="1"/>
    </row>
    <row r="394" spans="1:10" ht="43.15" hidden="1" customHeight="1" outlineLevel="4">
      <c r="A394" s="12" t="s">
        <v>36</v>
      </c>
      <c r="B394" s="13" t="s">
        <v>248</v>
      </c>
      <c r="C394" s="13" t="s">
        <v>164</v>
      </c>
      <c r="D394" s="13" t="s">
        <v>259</v>
      </c>
      <c r="E394" s="13" t="s">
        <v>37</v>
      </c>
      <c r="F394" s="16">
        <v>2827.2</v>
      </c>
      <c r="G394" s="16">
        <v>2827.2</v>
      </c>
      <c r="H394" s="16">
        <v>2827.2</v>
      </c>
      <c r="I394" s="16">
        <v>2827.2</v>
      </c>
      <c r="J394" s="1"/>
    </row>
    <row r="395" spans="1:10" ht="51" hidden="1" outlineLevel="5">
      <c r="A395" s="12" t="s">
        <v>260</v>
      </c>
      <c r="B395" s="13" t="s">
        <v>248</v>
      </c>
      <c r="C395" s="13" t="s">
        <v>164</v>
      </c>
      <c r="D395" s="13" t="s">
        <v>261</v>
      </c>
      <c r="E395" s="13"/>
      <c r="F395" s="16">
        <f>F396</f>
        <v>5426.5</v>
      </c>
      <c r="G395" s="16">
        <f>G396</f>
        <v>5426.5</v>
      </c>
      <c r="H395" s="16">
        <f>H396</f>
        <v>5426.5</v>
      </c>
      <c r="I395" s="16">
        <f>I396</f>
        <v>5426.5</v>
      </c>
      <c r="J395" s="1"/>
    </row>
    <row r="396" spans="1:10" ht="25.5" hidden="1" outlineLevel="6">
      <c r="A396" s="12" t="s">
        <v>58</v>
      </c>
      <c r="B396" s="13" t="s">
        <v>248</v>
      </c>
      <c r="C396" s="13" t="s">
        <v>164</v>
      </c>
      <c r="D396" s="13" t="s">
        <v>261</v>
      </c>
      <c r="E396" s="13" t="s">
        <v>59</v>
      </c>
      <c r="F396" s="16">
        <v>5426.5</v>
      </c>
      <c r="G396" s="16">
        <v>5426.5</v>
      </c>
      <c r="H396" s="16">
        <v>5426.5</v>
      </c>
      <c r="I396" s="16">
        <v>5426.5</v>
      </c>
      <c r="J396" s="1"/>
    </row>
    <row r="397" spans="1:10" s="4" customFormat="1" ht="25.5" hidden="1">
      <c r="A397" s="12" t="s">
        <v>262</v>
      </c>
      <c r="B397" s="13" t="s">
        <v>248</v>
      </c>
      <c r="C397" s="13" t="s">
        <v>164</v>
      </c>
      <c r="D397" s="13" t="s">
        <v>263</v>
      </c>
      <c r="E397" s="13"/>
      <c r="F397" s="16">
        <f>F398</f>
        <v>6125.2</v>
      </c>
      <c r="G397" s="16">
        <f>G398</f>
        <v>6125.2</v>
      </c>
      <c r="H397" s="16">
        <f>H398</f>
        <v>6125.2</v>
      </c>
      <c r="I397" s="16">
        <f>I398</f>
        <v>6125.2</v>
      </c>
      <c r="J397" s="3"/>
    </row>
    <row r="398" spans="1:10" ht="41.45" hidden="1" customHeight="1" outlineLevel="1">
      <c r="A398" s="12" t="s">
        <v>36</v>
      </c>
      <c r="B398" s="13" t="s">
        <v>248</v>
      </c>
      <c r="C398" s="13" t="s">
        <v>164</v>
      </c>
      <c r="D398" s="13" t="s">
        <v>263</v>
      </c>
      <c r="E398" s="13" t="s">
        <v>37</v>
      </c>
      <c r="F398" s="16">
        <v>6125.2</v>
      </c>
      <c r="G398" s="16">
        <v>6125.2</v>
      </c>
      <c r="H398" s="16">
        <v>6125.2</v>
      </c>
      <c r="I398" s="16">
        <v>6125.2</v>
      </c>
      <c r="J398" s="1"/>
    </row>
    <row r="399" spans="1:10" ht="38.25" hidden="1" outlineLevel="2">
      <c r="A399" s="12" t="s">
        <v>167</v>
      </c>
      <c r="B399" s="13" t="s">
        <v>248</v>
      </c>
      <c r="C399" s="13" t="s">
        <v>164</v>
      </c>
      <c r="D399" s="13" t="s">
        <v>168</v>
      </c>
      <c r="E399" s="13"/>
      <c r="F399" s="16">
        <f>F400</f>
        <v>5</v>
      </c>
      <c r="G399" s="16">
        <f>G400</f>
        <v>5</v>
      </c>
      <c r="H399" s="16">
        <f>H400</f>
        <v>5</v>
      </c>
      <c r="I399" s="16">
        <f>I400</f>
        <v>5</v>
      </c>
      <c r="J399" s="1"/>
    </row>
    <row r="400" spans="1:10" ht="43.9" hidden="1" customHeight="1" outlineLevel="3">
      <c r="A400" s="12" t="s">
        <v>36</v>
      </c>
      <c r="B400" s="13" t="s">
        <v>248</v>
      </c>
      <c r="C400" s="13" t="s">
        <v>164</v>
      </c>
      <c r="D400" s="13" t="s">
        <v>168</v>
      </c>
      <c r="E400" s="13" t="s">
        <v>37</v>
      </c>
      <c r="F400" s="16">
        <v>5</v>
      </c>
      <c r="G400" s="16">
        <v>5</v>
      </c>
      <c r="H400" s="16">
        <v>5</v>
      </c>
      <c r="I400" s="16">
        <v>5</v>
      </c>
      <c r="J400" s="1"/>
    </row>
    <row r="401" spans="1:10" ht="25.5" hidden="1" outlineLevel="4">
      <c r="A401" s="12" t="s">
        <v>264</v>
      </c>
      <c r="B401" s="13" t="s">
        <v>248</v>
      </c>
      <c r="C401" s="13" t="s">
        <v>265</v>
      </c>
      <c r="D401" s="13"/>
      <c r="E401" s="13"/>
      <c r="F401" s="16">
        <f t="shared" ref="F401:I402" si="49">F402</f>
        <v>26271.599999999999</v>
      </c>
      <c r="G401" s="16">
        <f t="shared" si="49"/>
        <v>26271.599999999999</v>
      </c>
      <c r="H401" s="16">
        <f t="shared" si="49"/>
        <v>26271.599999999999</v>
      </c>
      <c r="I401" s="16">
        <f t="shared" si="49"/>
        <v>26271.599999999999</v>
      </c>
      <c r="J401" s="1"/>
    </row>
    <row r="402" spans="1:10" ht="38.25" hidden="1" outlineLevel="5">
      <c r="A402" s="12" t="s">
        <v>367</v>
      </c>
      <c r="B402" s="13" t="s">
        <v>248</v>
      </c>
      <c r="C402" s="13" t="s">
        <v>265</v>
      </c>
      <c r="D402" s="13" t="s">
        <v>159</v>
      </c>
      <c r="E402" s="13"/>
      <c r="F402" s="16">
        <f t="shared" si="49"/>
        <v>26271.599999999999</v>
      </c>
      <c r="G402" s="16">
        <f t="shared" si="49"/>
        <v>26271.599999999999</v>
      </c>
      <c r="H402" s="16">
        <f t="shared" si="49"/>
        <v>26271.599999999999</v>
      </c>
      <c r="I402" s="16">
        <f t="shared" si="49"/>
        <v>26271.599999999999</v>
      </c>
      <c r="J402" s="1"/>
    </row>
    <row r="403" spans="1:10" ht="38.25" hidden="1" outlineLevel="6">
      <c r="A403" s="12" t="s">
        <v>266</v>
      </c>
      <c r="B403" s="13" t="s">
        <v>248</v>
      </c>
      <c r="C403" s="13" t="s">
        <v>265</v>
      </c>
      <c r="D403" s="13" t="s">
        <v>267</v>
      </c>
      <c r="E403" s="13"/>
      <c r="F403" s="16">
        <f>F404+F407</f>
        <v>26271.599999999999</v>
      </c>
      <c r="G403" s="16">
        <f>G404+G407</f>
        <v>26271.599999999999</v>
      </c>
      <c r="H403" s="16">
        <f>H404+H407</f>
        <v>26271.599999999999</v>
      </c>
      <c r="I403" s="16">
        <f>I404+I407</f>
        <v>26271.599999999999</v>
      </c>
      <c r="J403" s="1"/>
    </row>
    <row r="404" spans="1:10" ht="89.25" hidden="1" outlineLevel="6">
      <c r="A404" s="12" t="s">
        <v>386</v>
      </c>
      <c r="B404" s="13" t="s">
        <v>248</v>
      </c>
      <c r="C404" s="13" t="s">
        <v>265</v>
      </c>
      <c r="D404" s="13" t="s">
        <v>268</v>
      </c>
      <c r="E404" s="13"/>
      <c r="F404" s="16">
        <f>F405+F406</f>
        <v>4444.3</v>
      </c>
      <c r="G404" s="16">
        <f>G405+G406</f>
        <v>4444.3</v>
      </c>
      <c r="H404" s="16">
        <f>H405+H406</f>
        <v>4444.3</v>
      </c>
      <c r="I404" s="16">
        <f>I405+I406</f>
        <v>4444.3</v>
      </c>
      <c r="J404" s="1"/>
    </row>
    <row r="405" spans="1:10" s="4" customFormat="1" ht="84" hidden="1" customHeight="1" outlineLevel="6">
      <c r="A405" s="12" t="s">
        <v>8</v>
      </c>
      <c r="B405" s="13" t="s">
        <v>248</v>
      </c>
      <c r="C405" s="13" t="s">
        <v>265</v>
      </c>
      <c r="D405" s="13" t="s">
        <v>268</v>
      </c>
      <c r="E405" s="13" t="s">
        <v>9</v>
      </c>
      <c r="F405" s="16">
        <v>4362.2</v>
      </c>
      <c r="G405" s="16">
        <v>4362.2</v>
      </c>
      <c r="H405" s="16">
        <v>4362.2</v>
      </c>
      <c r="I405" s="16">
        <v>4362.2</v>
      </c>
      <c r="J405" s="3"/>
    </row>
    <row r="406" spans="1:10" s="4" customFormat="1" ht="38.25" hidden="1" outlineLevel="4">
      <c r="A406" s="12" t="s">
        <v>12</v>
      </c>
      <c r="B406" s="13" t="s">
        <v>248</v>
      </c>
      <c r="C406" s="13" t="s">
        <v>265</v>
      </c>
      <c r="D406" s="13" t="s">
        <v>268</v>
      </c>
      <c r="E406" s="13" t="s">
        <v>13</v>
      </c>
      <c r="F406" s="16">
        <v>82.1</v>
      </c>
      <c r="G406" s="16">
        <v>82.1</v>
      </c>
      <c r="H406" s="16">
        <v>82.1</v>
      </c>
      <c r="I406" s="16">
        <v>82.1</v>
      </c>
      <c r="J406" s="3"/>
    </row>
    <row r="407" spans="1:10" ht="38.25" hidden="1" outlineLevel="5">
      <c r="A407" s="12" t="s">
        <v>338</v>
      </c>
      <c r="B407" s="13" t="s">
        <v>248</v>
      </c>
      <c r="C407" s="13" t="s">
        <v>265</v>
      </c>
      <c r="D407" s="13" t="s">
        <v>269</v>
      </c>
      <c r="E407" s="13"/>
      <c r="F407" s="16">
        <f>F408+F409+F411+F410</f>
        <v>21827.3</v>
      </c>
      <c r="G407" s="16">
        <f>G408+G409+G411+G410</f>
        <v>21827.3</v>
      </c>
      <c r="H407" s="16">
        <f>H408+H409+H411+H410</f>
        <v>21827.3</v>
      </c>
      <c r="I407" s="16">
        <f>I408+I409+I411+I410</f>
        <v>21827.3</v>
      </c>
      <c r="J407" s="1"/>
    </row>
    <row r="408" spans="1:10" ht="94.5" hidden="1" customHeight="1" outlineLevel="6">
      <c r="A408" s="12" t="s">
        <v>8</v>
      </c>
      <c r="B408" s="13" t="s">
        <v>248</v>
      </c>
      <c r="C408" s="13" t="s">
        <v>265</v>
      </c>
      <c r="D408" s="13" t="s">
        <v>269</v>
      </c>
      <c r="E408" s="13" t="s">
        <v>9</v>
      </c>
      <c r="F408" s="16">
        <v>17411.3</v>
      </c>
      <c r="G408" s="16">
        <v>17411.3</v>
      </c>
      <c r="H408" s="16">
        <v>17411.3</v>
      </c>
      <c r="I408" s="16">
        <v>17411.3</v>
      </c>
      <c r="J408" s="1"/>
    </row>
    <row r="409" spans="1:10" ht="38.25" hidden="1" outlineLevel="1">
      <c r="A409" s="12" t="s">
        <v>12</v>
      </c>
      <c r="B409" s="13" t="s">
        <v>248</v>
      </c>
      <c r="C409" s="13" t="s">
        <v>265</v>
      </c>
      <c r="D409" s="13" t="s">
        <v>269</v>
      </c>
      <c r="E409" s="13" t="s">
        <v>13</v>
      </c>
      <c r="F409" s="16">
        <v>762</v>
      </c>
      <c r="G409" s="16">
        <v>762</v>
      </c>
      <c r="H409" s="16">
        <v>762</v>
      </c>
      <c r="I409" s="16">
        <v>762</v>
      </c>
      <c r="J409" s="1"/>
    </row>
    <row r="410" spans="1:10" ht="43.9" hidden="1" customHeight="1" outlineLevel="1">
      <c r="A410" s="12" t="s">
        <v>36</v>
      </c>
      <c r="B410" s="13" t="s">
        <v>248</v>
      </c>
      <c r="C410" s="13" t="s">
        <v>265</v>
      </c>
      <c r="D410" s="13" t="s">
        <v>269</v>
      </c>
      <c r="E410" s="13">
        <v>600</v>
      </c>
      <c r="F410" s="16">
        <v>3651.5</v>
      </c>
      <c r="G410" s="16">
        <v>3651.5</v>
      </c>
      <c r="H410" s="16">
        <v>3651.5</v>
      </c>
      <c r="I410" s="16">
        <v>3651.5</v>
      </c>
      <c r="J410" s="1"/>
    </row>
    <row r="411" spans="1:10" ht="25.5" hidden="1" outlineLevel="2">
      <c r="A411" s="12" t="s">
        <v>14</v>
      </c>
      <c r="B411" s="13" t="s">
        <v>248</v>
      </c>
      <c r="C411" s="13" t="s">
        <v>265</v>
      </c>
      <c r="D411" s="13" t="s">
        <v>269</v>
      </c>
      <c r="E411" s="13" t="s">
        <v>15</v>
      </c>
      <c r="F411" s="16">
        <v>2.5</v>
      </c>
      <c r="G411" s="16">
        <v>2.5</v>
      </c>
      <c r="H411" s="16">
        <v>2.5</v>
      </c>
      <c r="I411" s="16">
        <v>2.5</v>
      </c>
      <c r="J411" s="1"/>
    </row>
    <row r="412" spans="1:10" hidden="1" outlineLevel="3">
      <c r="A412" s="12" t="s">
        <v>53</v>
      </c>
      <c r="B412" s="13" t="s">
        <v>248</v>
      </c>
      <c r="C412" s="13" t="s">
        <v>54</v>
      </c>
      <c r="D412" s="13"/>
      <c r="E412" s="13"/>
      <c r="F412" s="16">
        <f>F413</f>
        <v>22916.7</v>
      </c>
      <c r="G412" s="16">
        <f>G413</f>
        <v>22916.7</v>
      </c>
      <c r="H412" s="16">
        <f>H413</f>
        <v>22625</v>
      </c>
      <c r="I412" s="16">
        <f>I413</f>
        <v>22625</v>
      </c>
      <c r="J412" s="1"/>
    </row>
    <row r="413" spans="1:10" hidden="1">
      <c r="A413" s="12" t="s">
        <v>68</v>
      </c>
      <c r="B413" s="13" t="s">
        <v>248</v>
      </c>
      <c r="C413" s="13" t="s">
        <v>69</v>
      </c>
      <c r="D413" s="13"/>
      <c r="E413" s="13"/>
      <c r="F413" s="16">
        <f>F414+F418</f>
        <v>22916.7</v>
      </c>
      <c r="G413" s="16">
        <f>G414+G418</f>
        <v>22916.7</v>
      </c>
      <c r="H413" s="16">
        <f>H414+H418</f>
        <v>22625</v>
      </c>
      <c r="I413" s="16">
        <f>I414+I418</f>
        <v>22625</v>
      </c>
    </row>
    <row r="414" spans="1:10" ht="38.25" hidden="1">
      <c r="A414" s="12" t="s">
        <v>367</v>
      </c>
      <c r="B414" s="13" t="s">
        <v>248</v>
      </c>
      <c r="C414" s="13" t="s">
        <v>69</v>
      </c>
      <c r="D414" s="13" t="s">
        <v>159</v>
      </c>
      <c r="E414" s="13"/>
      <c r="F414" s="16">
        <f t="shared" ref="F414:I416" si="50">F415</f>
        <v>4080.7</v>
      </c>
      <c r="G414" s="16">
        <f t="shared" si="50"/>
        <v>4080.7</v>
      </c>
      <c r="H414" s="16">
        <f t="shared" si="50"/>
        <v>3789</v>
      </c>
      <c r="I414" s="16">
        <f t="shared" si="50"/>
        <v>3789</v>
      </c>
    </row>
    <row r="415" spans="1:10" ht="25.5" hidden="1">
      <c r="A415" s="12" t="s">
        <v>334</v>
      </c>
      <c r="B415" s="13" t="s">
        <v>248</v>
      </c>
      <c r="C415" s="13" t="s">
        <v>69</v>
      </c>
      <c r="D415" s="13" t="s">
        <v>249</v>
      </c>
      <c r="E415" s="13"/>
      <c r="F415" s="16">
        <f t="shared" si="50"/>
        <v>4080.7</v>
      </c>
      <c r="G415" s="16">
        <f t="shared" si="50"/>
        <v>4080.7</v>
      </c>
      <c r="H415" s="16">
        <f t="shared" si="50"/>
        <v>3789</v>
      </c>
      <c r="I415" s="16">
        <f t="shared" si="50"/>
        <v>3789</v>
      </c>
    </row>
    <row r="416" spans="1:10" ht="25.5" hidden="1">
      <c r="A416" s="12" t="s">
        <v>339</v>
      </c>
      <c r="B416" s="13" t="s">
        <v>248</v>
      </c>
      <c r="C416" s="13" t="s">
        <v>69</v>
      </c>
      <c r="D416" s="13" t="s">
        <v>270</v>
      </c>
      <c r="E416" s="13"/>
      <c r="F416" s="16">
        <f t="shared" si="50"/>
        <v>4080.7</v>
      </c>
      <c r="G416" s="16">
        <f t="shared" si="50"/>
        <v>4080.7</v>
      </c>
      <c r="H416" s="16">
        <f t="shared" si="50"/>
        <v>3789</v>
      </c>
      <c r="I416" s="16">
        <f t="shared" si="50"/>
        <v>3789</v>
      </c>
    </row>
    <row r="417" spans="1:9" ht="42.6" hidden="1" customHeight="1">
      <c r="A417" s="12" t="s">
        <v>36</v>
      </c>
      <c r="B417" s="13" t="s">
        <v>248</v>
      </c>
      <c r="C417" s="13" t="s">
        <v>69</v>
      </c>
      <c r="D417" s="13" t="s">
        <v>270</v>
      </c>
      <c r="E417" s="13" t="s">
        <v>37</v>
      </c>
      <c r="F417" s="16">
        <v>4080.7</v>
      </c>
      <c r="G417" s="16">
        <v>4080.7</v>
      </c>
      <c r="H417" s="16">
        <v>3789</v>
      </c>
      <c r="I417" s="16">
        <v>3789</v>
      </c>
    </row>
    <row r="418" spans="1:9" ht="29.45" hidden="1" customHeight="1">
      <c r="A418" s="12" t="s">
        <v>347</v>
      </c>
      <c r="B418" s="13" t="s">
        <v>248</v>
      </c>
      <c r="C418" s="13" t="s">
        <v>69</v>
      </c>
      <c r="D418" s="13" t="s">
        <v>50</v>
      </c>
      <c r="E418" s="13"/>
      <c r="F418" s="16">
        <f t="shared" ref="F418:I420" si="51">F419</f>
        <v>18836</v>
      </c>
      <c r="G418" s="16">
        <f t="shared" si="51"/>
        <v>18836</v>
      </c>
      <c r="H418" s="16">
        <f t="shared" si="51"/>
        <v>18836</v>
      </c>
      <c r="I418" s="16">
        <f t="shared" si="51"/>
        <v>18836</v>
      </c>
    </row>
    <row r="419" spans="1:9" ht="25.5" hidden="1">
      <c r="A419" s="12" t="s">
        <v>62</v>
      </c>
      <c r="B419" s="13" t="s">
        <v>248</v>
      </c>
      <c r="C419" s="13" t="s">
        <v>69</v>
      </c>
      <c r="D419" s="13" t="s">
        <v>63</v>
      </c>
      <c r="E419" s="13"/>
      <c r="F419" s="16">
        <f t="shared" si="51"/>
        <v>18836</v>
      </c>
      <c r="G419" s="16">
        <f t="shared" si="51"/>
        <v>18836</v>
      </c>
      <c r="H419" s="16">
        <f t="shared" si="51"/>
        <v>18836</v>
      </c>
      <c r="I419" s="16">
        <f t="shared" si="51"/>
        <v>18836</v>
      </c>
    </row>
    <row r="420" spans="1:9" ht="31.15" hidden="1" customHeight="1">
      <c r="A420" s="12" t="s">
        <v>75</v>
      </c>
      <c r="B420" s="13" t="s">
        <v>248</v>
      </c>
      <c r="C420" s="13" t="s">
        <v>69</v>
      </c>
      <c r="D420" s="13" t="s">
        <v>76</v>
      </c>
      <c r="E420" s="13"/>
      <c r="F420" s="16">
        <f t="shared" si="51"/>
        <v>18836</v>
      </c>
      <c r="G420" s="16">
        <f t="shared" si="51"/>
        <v>18836</v>
      </c>
      <c r="H420" s="16">
        <f t="shared" si="51"/>
        <v>18836</v>
      </c>
      <c r="I420" s="16">
        <f t="shared" si="51"/>
        <v>18836</v>
      </c>
    </row>
    <row r="421" spans="1:9" ht="44.45" hidden="1" customHeight="1">
      <c r="A421" s="12" t="s">
        <v>36</v>
      </c>
      <c r="B421" s="13" t="s">
        <v>248</v>
      </c>
      <c r="C421" s="13" t="s">
        <v>69</v>
      </c>
      <c r="D421" s="13" t="s">
        <v>76</v>
      </c>
      <c r="E421" s="13" t="s">
        <v>37</v>
      </c>
      <c r="F421" s="16">
        <v>18836</v>
      </c>
      <c r="G421" s="16">
        <v>18836</v>
      </c>
      <c r="H421" s="16">
        <v>18836</v>
      </c>
      <c r="I421" s="16">
        <v>18836</v>
      </c>
    </row>
    <row r="422" spans="1:9" s="4" customFormat="1" ht="25.5" hidden="1">
      <c r="A422" s="14" t="s">
        <v>271</v>
      </c>
      <c r="B422" s="15" t="s">
        <v>272</v>
      </c>
      <c r="C422" s="15"/>
      <c r="D422" s="15"/>
      <c r="E422" s="15"/>
      <c r="F422" s="17">
        <f>F423+F443</f>
        <v>47661.599999999999</v>
      </c>
      <c r="G422" s="17">
        <f>G423+G443</f>
        <v>47661.599999999999</v>
      </c>
      <c r="H422" s="17">
        <f>H423+H443</f>
        <v>48661.599999999999</v>
      </c>
      <c r="I422" s="17">
        <f>I423+I443</f>
        <v>48661.599999999999</v>
      </c>
    </row>
    <row r="423" spans="1:9" hidden="1">
      <c r="A423" s="12" t="s">
        <v>1</v>
      </c>
      <c r="B423" s="13" t="s">
        <v>272</v>
      </c>
      <c r="C423" s="13" t="s">
        <v>2</v>
      </c>
      <c r="D423" s="13"/>
      <c r="E423" s="13"/>
      <c r="F423" s="16">
        <f>F424+F435</f>
        <v>40561.299999999996</v>
      </c>
      <c r="G423" s="16">
        <f>G424+G435</f>
        <v>40561.299999999996</v>
      </c>
      <c r="H423" s="16">
        <f>H424+H435</f>
        <v>40561.299999999996</v>
      </c>
      <c r="I423" s="16">
        <f>I424+I435</f>
        <v>40561.299999999996</v>
      </c>
    </row>
    <row r="424" spans="1:9" ht="51" hidden="1">
      <c r="A424" s="12" t="s">
        <v>273</v>
      </c>
      <c r="B424" s="13" t="s">
        <v>272</v>
      </c>
      <c r="C424" s="13" t="s">
        <v>274</v>
      </c>
      <c r="D424" s="13"/>
      <c r="E424" s="13"/>
      <c r="F424" s="16">
        <f>F425</f>
        <v>6941.7</v>
      </c>
      <c r="G424" s="16">
        <f>G425</f>
        <v>6941.7</v>
      </c>
      <c r="H424" s="16">
        <f>H425</f>
        <v>6941.7</v>
      </c>
      <c r="I424" s="16">
        <f>I425</f>
        <v>6941.7</v>
      </c>
    </row>
    <row r="425" spans="1:9" ht="38.25" hidden="1">
      <c r="A425" s="12" t="s">
        <v>380</v>
      </c>
      <c r="B425" s="13" t="s">
        <v>272</v>
      </c>
      <c r="C425" s="13" t="s">
        <v>274</v>
      </c>
      <c r="D425" s="13" t="s">
        <v>25</v>
      </c>
      <c r="E425" s="13"/>
      <c r="F425" s="16">
        <f>F426+F430</f>
        <v>6941.7</v>
      </c>
      <c r="G425" s="16">
        <f>G426+G430</f>
        <v>6941.7</v>
      </c>
      <c r="H425" s="16">
        <f>H426+H430</f>
        <v>6941.7</v>
      </c>
      <c r="I425" s="16">
        <f>I426+I430</f>
        <v>6941.7</v>
      </c>
    </row>
    <row r="426" spans="1:9" ht="46.15" hidden="1" customHeight="1">
      <c r="A426" s="12" t="s">
        <v>275</v>
      </c>
      <c r="B426" s="13" t="s">
        <v>272</v>
      </c>
      <c r="C426" s="13" t="s">
        <v>274</v>
      </c>
      <c r="D426" s="13" t="s">
        <v>276</v>
      </c>
      <c r="E426" s="13"/>
      <c r="F426" s="16">
        <f>F427</f>
        <v>6885.7</v>
      </c>
      <c r="G426" s="16">
        <f>G427</f>
        <v>6885.7</v>
      </c>
      <c r="H426" s="16">
        <f>H427</f>
        <v>6885.7</v>
      </c>
      <c r="I426" s="16">
        <f>I427</f>
        <v>6885.7</v>
      </c>
    </row>
    <row r="427" spans="1:9" ht="51" hidden="1">
      <c r="A427" s="12" t="s">
        <v>277</v>
      </c>
      <c r="B427" s="13" t="s">
        <v>272</v>
      </c>
      <c r="C427" s="13" t="s">
        <v>274</v>
      </c>
      <c r="D427" s="13" t="s">
        <v>278</v>
      </c>
      <c r="E427" s="13"/>
      <c r="F427" s="16">
        <f>F428+F429</f>
        <v>6885.7</v>
      </c>
      <c r="G427" s="16">
        <f>G428+G429</f>
        <v>6885.7</v>
      </c>
      <c r="H427" s="16">
        <f>H428+H429</f>
        <v>6885.7</v>
      </c>
      <c r="I427" s="16">
        <f>I428+I429</f>
        <v>6885.7</v>
      </c>
    </row>
    <row r="428" spans="1:9" ht="83.45" hidden="1" customHeight="1">
      <c r="A428" s="12" t="s">
        <v>8</v>
      </c>
      <c r="B428" s="13" t="s">
        <v>272</v>
      </c>
      <c r="C428" s="13" t="s">
        <v>274</v>
      </c>
      <c r="D428" s="13" t="s">
        <v>278</v>
      </c>
      <c r="E428" s="13" t="s">
        <v>9</v>
      </c>
      <c r="F428" s="16">
        <v>6701.4</v>
      </c>
      <c r="G428" s="16">
        <v>6701.4</v>
      </c>
      <c r="H428" s="16">
        <v>6701.4</v>
      </c>
      <c r="I428" s="16">
        <v>6701.4</v>
      </c>
    </row>
    <row r="429" spans="1:9" ht="38.25" hidden="1">
      <c r="A429" s="12" t="s">
        <v>12</v>
      </c>
      <c r="B429" s="13" t="s">
        <v>272</v>
      </c>
      <c r="C429" s="13" t="s">
        <v>274</v>
      </c>
      <c r="D429" s="13" t="s">
        <v>278</v>
      </c>
      <c r="E429" s="13" t="s">
        <v>13</v>
      </c>
      <c r="F429" s="16">
        <v>184.3</v>
      </c>
      <c r="G429" s="16">
        <v>184.3</v>
      </c>
      <c r="H429" s="16">
        <v>184.3</v>
      </c>
      <c r="I429" s="16">
        <v>184.3</v>
      </c>
    </row>
    <row r="430" spans="1:9" ht="25.5" hidden="1">
      <c r="A430" s="12" t="s">
        <v>381</v>
      </c>
      <c r="B430" s="13" t="s">
        <v>272</v>
      </c>
      <c r="C430" s="13" t="s">
        <v>274</v>
      </c>
      <c r="D430" s="13" t="s">
        <v>26</v>
      </c>
      <c r="E430" s="13"/>
      <c r="F430" s="16">
        <f>F431+F433</f>
        <v>56</v>
      </c>
      <c r="G430" s="16">
        <f>G431+G433</f>
        <v>56</v>
      </c>
      <c r="H430" s="16">
        <f>H431+H433</f>
        <v>56</v>
      </c>
      <c r="I430" s="16">
        <f>I431+I433</f>
        <v>56</v>
      </c>
    </row>
    <row r="431" spans="1:9" ht="51" hidden="1">
      <c r="A431" s="12" t="s">
        <v>201</v>
      </c>
      <c r="B431" s="13" t="s">
        <v>272</v>
      </c>
      <c r="C431" s="13" t="s">
        <v>274</v>
      </c>
      <c r="D431" s="13" t="s">
        <v>202</v>
      </c>
      <c r="E431" s="13"/>
      <c r="F431" s="16">
        <f>F432</f>
        <v>45.8</v>
      </c>
      <c r="G431" s="16">
        <f>G432</f>
        <v>45.8</v>
      </c>
      <c r="H431" s="16">
        <f>H432</f>
        <v>45.8</v>
      </c>
      <c r="I431" s="16">
        <f>I432</f>
        <v>45.8</v>
      </c>
    </row>
    <row r="432" spans="1:9" ht="38.25" hidden="1">
      <c r="A432" s="12" t="s">
        <v>12</v>
      </c>
      <c r="B432" s="13" t="s">
        <v>272</v>
      </c>
      <c r="C432" s="13" t="s">
        <v>274</v>
      </c>
      <c r="D432" s="13" t="s">
        <v>202</v>
      </c>
      <c r="E432" s="13" t="s">
        <v>13</v>
      </c>
      <c r="F432" s="16">
        <v>45.8</v>
      </c>
      <c r="G432" s="16">
        <v>45.8</v>
      </c>
      <c r="H432" s="16">
        <v>45.8</v>
      </c>
      <c r="I432" s="16">
        <v>45.8</v>
      </c>
    </row>
    <row r="433" spans="1:9" ht="114.75" hidden="1">
      <c r="A433" s="12" t="s">
        <v>27</v>
      </c>
      <c r="B433" s="13" t="s">
        <v>272</v>
      </c>
      <c r="C433" s="13" t="s">
        <v>274</v>
      </c>
      <c r="D433" s="13" t="s">
        <v>28</v>
      </c>
      <c r="E433" s="13"/>
      <c r="F433" s="16">
        <f>F434</f>
        <v>10.199999999999999</v>
      </c>
      <c r="G433" s="16">
        <f>G434</f>
        <v>10.199999999999999</v>
      </c>
      <c r="H433" s="16">
        <f>H434</f>
        <v>10.199999999999999</v>
      </c>
      <c r="I433" s="16">
        <f>I434</f>
        <v>10.199999999999999</v>
      </c>
    </row>
    <row r="434" spans="1:9" ht="38.25" hidden="1">
      <c r="A434" s="12" t="s">
        <v>12</v>
      </c>
      <c r="B434" s="13" t="s">
        <v>272</v>
      </c>
      <c r="C434" s="13" t="s">
        <v>274</v>
      </c>
      <c r="D434" s="13" t="s">
        <v>28</v>
      </c>
      <c r="E434" s="13" t="s">
        <v>13</v>
      </c>
      <c r="F434" s="16">
        <v>10.199999999999999</v>
      </c>
      <c r="G434" s="16">
        <v>10.199999999999999</v>
      </c>
      <c r="H434" s="16">
        <v>10.199999999999999</v>
      </c>
      <c r="I434" s="16">
        <v>10.199999999999999</v>
      </c>
    </row>
    <row r="435" spans="1:9" ht="25.5" hidden="1">
      <c r="A435" s="18" t="s">
        <v>23</v>
      </c>
      <c r="B435" s="19" t="s">
        <v>272</v>
      </c>
      <c r="C435" s="19" t="s">
        <v>24</v>
      </c>
      <c r="D435" s="13"/>
      <c r="E435" s="13"/>
      <c r="F435" s="16">
        <f t="shared" ref="F435:I437" si="52">F436</f>
        <v>33619.599999999999</v>
      </c>
      <c r="G435" s="16">
        <f t="shared" si="52"/>
        <v>33619.599999999999</v>
      </c>
      <c r="H435" s="16">
        <f t="shared" si="52"/>
        <v>33619.599999999999</v>
      </c>
      <c r="I435" s="16">
        <f t="shared" si="52"/>
        <v>33619.599999999999</v>
      </c>
    </row>
    <row r="436" spans="1:9" ht="38.25" hidden="1">
      <c r="A436" s="18" t="s">
        <v>380</v>
      </c>
      <c r="B436" s="19" t="s">
        <v>272</v>
      </c>
      <c r="C436" s="19" t="s">
        <v>24</v>
      </c>
      <c r="D436" s="19" t="s">
        <v>25</v>
      </c>
      <c r="E436" s="19"/>
      <c r="F436" s="16">
        <f t="shared" si="52"/>
        <v>33619.599999999999</v>
      </c>
      <c r="G436" s="16">
        <f t="shared" si="52"/>
        <v>33619.599999999999</v>
      </c>
      <c r="H436" s="16">
        <f t="shared" si="52"/>
        <v>33619.599999999999</v>
      </c>
      <c r="I436" s="16">
        <f t="shared" si="52"/>
        <v>33619.599999999999</v>
      </c>
    </row>
    <row r="437" spans="1:9" ht="51" hidden="1">
      <c r="A437" s="18" t="s">
        <v>275</v>
      </c>
      <c r="B437" s="19" t="s">
        <v>272</v>
      </c>
      <c r="C437" s="19" t="s">
        <v>24</v>
      </c>
      <c r="D437" s="19" t="s">
        <v>276</v>
      </c>
      <c r="E437" s="19"/>
      <c r="F437" s="16">
        <f t="shared" si="52"/>
        <v>33619.599999999999</v>
      </c>
      <c r="G437" s="16">
        <f t="shared" si="52"/>
        <v>33619.599999999999</v>
      </c>
      <c r="H437" s="16">
        <f t="shared" si="52"/>
        <v>33619.599999999999</v>
      </c>
      <c r="I437" s="16">
        <f t="shared" si="52"/>
        <v>33619.599999999999</v>
      </c>
    </row>
    <row r="438" spans="1:9" ht="25.5" hidden="1">
      <c r="A438" s="18" t="s">
        <v>458</v>
      </c>
      <c r="B438" s="19" t="s">
        <v>272</v>
      </c>
      <c r="C438" s="19" t="s">
        <v>24</v>
      </c>
      <c r="D438" s="19" t="s">
        <v>459</v>
      </c>
      <c r="E438" s="19"/>
      <c r="F438" s="16">
        <f>F439+F440+F441+F442</f>
        <v>33619.599999999999</v>
      </c>
      <c r="G438" s="16">
        <f>G439+G440+G441+G442</f>
        <v>33619.599999999999</v>
      </c>
      <c r="H438" s="16">
        <f>H439+H440+H441+H442</f>
        <v>33619.599999999999</v>
      </c>
      <c r="I438" s="16">
        <f>I439+I440+I441+I442</f>
        <v>33619.599999999999</v>
      </c>
    </row>
    <row r="439" spans="1:9" ht="89.25" hidden="1">
      <c r="A439" s="18" t="s">
        <v>8</v>
      </c>
      <c r="B439" s="19" t="s">
        <v>272</v>
      </c>
      <c r="C439" s="19" t="s">
        <v>24</v>
      </c>
      <c r="D439" s="19" t="s">
        <v>459</v>
      </c>
      <c r="E439" s="19" t="s">
        <v>9</v>
      </c>
      <c r="F439" s="16">
        <v>29539</v>
      </c>
      <c r="G439" s="16">
        <v>29539</v>
      </c>
      <c r="H439" s="16">
        <v>29539</v>
      </c>
      <c r="I439" s="16">
        <v>29539</v>
      </c>
    </row>
    <row r="440" spans="1:9" ht="38.25" hidden="1">
      <c r="A440" s="18" t="s">
        <v>12</v>
      </c>
      <c r="B440" s="19" t="s">
        <v>272</v>
      </c>
      <c r="C440" s="19" t="s">
        <v>24</v>
      </c>
      <c r="D440" s="19" t="s">
        <v>459</v>
      </c>
      <c r="E440" s="19" t="s">
        <v>13</v>
      </c>
      <c r="F440" s="16">
        <v>3846.1</v>
      </c>
      <c r="G440" s="16">
        <v>3846.1</v>
      </c>
      <c r="H440" s="16">
        <v>3846.1</v>
      </c>
      <c r="I440" s="16">
        <v>3846.1</v>
      </c>
    </row>
    <row r="441" spans="1:9" ht="25.5" hidden="1">
      <c r="A441" s="18" t="s">
        <v>58</v>
      </c>
      <c r="B441" s="19" t="s">
        <v>272</v>
      </c>
      <c r="C441" s="19" t="s">
        <v>24</v>
      </c>
      <c r="D441" s="19" t="s">
        <v>459</v>
      </c>
      <c r="E441" s="19" t="s">
        <v>59</v>
      </c>
      <c r="F441" s="16">
        <v>150</v>
      </c>
      <c r="G441" s="16">
        <v>150</v>
      </c>
      <c r="H441" s="16">
        <v>150</v>
      </c>
      <c r="I441" s="16">
        <v>150</v>
      </c>
    </row>
    <row r="442" spans="1:9" ht="25.5" hidden="1">
      <c r="A442" s="18" t="s">
        <v>14</v>
      </c>
      <c r="B442" s="19" t="s">
        <v>272</v>
      </c>
      <c r="C442" s="19" t="s">
        <v>24</v>
      </c>
      <c r="D442" s="19" t="s">
        <v>459</v>
      </c>
      <c r="E442" s="19" t="s">
        <v>15</v>
      </c>
      <c r="F442" s="16">
        <v>84.5</v>
      </c>
      <c r="G442" s="16">
        <v>84.5</v>
      </c>
      <c r="H442" s="16">
        <v>84.5</v>
      </c>
      <c r="I442" s="16">
        <v>84.5</v>
      </c>
    </row>
    <row r="443" spans="1:9" ht="25.5" hidden="1">
      <c r="A443" s="12" t="s">
        <v>387</v>
      </c>
      <c r="B443" s="13" t="s">
        <v>272</v>
      </c>
      <c r="C443" s="13" t="s">
        <v>279</v>
      </c>
      <c r="D443" s="13"/>
      <c r="E443" s="13"/>
      <c r="F443" s="16">
        <f t="shared" ref="F443:I447" si="53">F444</f>
        <v>7100.3</v>
      </c>
      <c r="G443" s="16">
        <f t="shared" si="53"/>
        <v>7100.3</v>
      </c>
      <c r="H443" s="16">
        <f t="shared" si="53"/>
        <v>8100.3</v>
      </c>
      <c r="I443" s="16">
        <f t="shared" si="53"/>
        <v>8100.3</v>
      </c>
    </row>
    <row r="444" spans="1:9" ht="25.5" hidden="1">
      <c r="A444" s="12" t="s">
        <v>388</v>
      </c>
      <c r="B444" s="13" t="s">
        <v>272</v>
      </c>
      <c r="C444" s="13" t="s">
        <v>280</v>
      </c>
      <c r="D444" s="13"/>
      <c r="E444" s="13"/>
      <c r="F444" s="16">
        <f t="shared" si="53"/>
        <v>7100.3</v>
      </c>
      <c r="G444" s="16">
        <f t="shared" si="53"/>
        <v>7100.3</v>
      </c>
      <c r="H444" s="16">
        <f t="shared" si="53"/>
        <v>8100.3</v>
      </c>
      <c r="I444" s="16">
        <f t="shared" si="53"/>
        <v>8100.3</v>
      </c>
    </row>
    <row r="445" spans="1:9" ht="38.25" hidden="1">
      <c r="A445" s="12" t="s">
        <v>380</v>
      </c>
      <c r="B445" s="13" t="s">
        <v>272</v>
      </c>
      <c r="C445" s="13" t="s">
        <v>280</v>
      </c>
      <c r="D445" s="13" t="s">
        <v>25</v>
      </c>
      <c r="E445" s="13"/>
      <c r="F445" s="16">
        <f t="shared" si="53"/>
        <v>7100.3</v>
      </c>
      <c r="G445" s="16">
        <f t="shared" si="53"/>
        <v>7100.3</v>
      </c>
      <c r="H445" s="16">
        <f t="shared" si="53"/>
        <v>8100.3</v>
      </c>
      <c r="I445" s="16">
        <f t="shared" si="53"/>
        <v>8100.3</v>
      </c>
    </row>
    <row r="446" spans="1:9" ht="43.15" hidden="1" customHeight="1">
      <c r="A446" s="12" t="s">
        <v>275</v>
      </c>
      <c r="B446" s="13" t="s">
        <v>272</v>
      </c>
      <c r="C446" s="13" t="s">
        <v>280</v>
      </c>
      <c r="D446" s="13" t="s">
        <v>276</v>
      </c>
      <c r="E446" s="13"/>
      <c r="F446" s="16">
        <f t="shared" si="53"/>
        <v>7100.3</v>
      </c>
      <c r="G446" s="16">
        <f t="shared" si="53"/>
        <v>7100.3</v>
      </c>
      <c r="H446" s="16">
        <f t="shared" si="53"/>
        <v>8100.3</v>
      </c>
      <c r="I446" s="16">
        <f t="shared" si="53"/>
        <v>8100.3</v>
      </c>
    </row>
    <row r="447" spans="1:9" ht="38.25" hidden="1">
      <c r="A447" s="12" t="s">
        <v>281</v>
      </c>
      <c r="B447" s="13" t="s">
        <v>272</v>
      </c>
      <c r="C447" s="13" t="s">
        <v>280</v>
      </c>
      <c r="D447" s="13" t="s">
        <v>282</v>
      </c>
      <c r="E447" s="13"/>
      <c r="F447" s="16">
        <f t="shared" si="53"/>
        <v>7100.3</v>
      </c>
      <c r="G447" s="16">
        <f t="shared" si="53"/>
        <v>7100.3</v>
      </c>
      <c r="H447" s="16">
        <f t="shared" si="53"/>
        <v>8100.3</v>
      </c>
      <c r="I447" s="16">
        <f t="shared" si="53"/>
        <v>8100.3</v>
      </c>
    </row>
    <row r="448" spans="1:9" ht="38.25" hidden="1">
      <c r="A448" s="12" t="s">
        <v>283</v>
      </c>
      <c r="B448" s="13" t="s">
        <v>272</v>
      </c>
      <c r="C448" s="13" t="s">
        <v>280</v>
      </c>
      <c r="D448" s="13" t="s">
        <v>282</v>
      </c>
      <c r="E448" s="13" t="s">
        <v>284</v>
      </c>
      <c r="F448" s="16">
        <v>7100.3</v>
      </c>
      <c r="G448" s="16">
        <v>7100.3</v>
      </c>
      <c r="H448" s="16">
        <v>8100.3</v>
      </c>
      <c r="I448" s="16">
        <v>8100.3</v>
      </c>
    </row>
    <row r="449" spans="1:9" s="4" customFormat="1" ht="25.5" hidden="1">
      <c r="A449" s="14" t="s">
        <v>285</v>
      </c>
      <c r="B449" s="15" t="s">
        <v>286</v>
      </c>
      <c r="C449" s="15"/>
      <c r="D449" s="15"/>
      <c r="E449" s="15"/>
      <c r="F449" s="17">
        <f t="shared" ref="F449:I451" si="54">F450</f>
        <v>1380.1</v>
      </c>
      <c r="G449" s="17">
        <f t="shared" si="54"/>
        <v>1380.1</v>
      </c>
      <c r="H449" s="17">
        <f t="shared" si="54"/>
        <v>1380.1</v>
      </c>
      <c r="I449" s="17">
        <f t="shared" si="54"/>
        <v>1380.1</v>
      </c>
    </row>
    <row r="450" spans="1:9" hidden="1">
      <c r="A450" s="12" t="s">
        <v>1</v>
      </c>
      <c r="B450" s="13" t="s">
        <v>286</v>
      </c>
      <c r="C450" s="13" t="s">
        <v>2</v>
      </c>
      <c r="D450" s="13"/>
      <c r="E450" s="13"/>
      <c r="F450" s="16">
        <f t="shared" si="54"/>
        <v>1380.1</v>
      </c>
      <c r="G450" s="16">
        <f t="shared" si="54"/>
        <v>1380.1</v>
      </c>
      <c r="H450" s="16">
        <f t="shared" si="54"/>
        <v>1380.1</v>
      </c>
      <c r="I450" s="16">
        <f t="shared" si="54"/>
        <v>1380.1</v>
      </c>
    </row>
    <row r="451" spans="1:9" ht="51" hidden="1">
      <c r="A451" s="12" t="s">
        <v>273</v>
      </c>
      <c r="B451" s="13" t="s">
        <v>286</v>
      </c>
      <c r="C451" s="13" t="s">
        <v>274</v>
      </c>
      <c r="D451" s="13"/>
      <c r="E451" s="13"/>
      <c r="F451" s="16">
        <f t="shared" si="54"/>
        <v>1380.1</v>
      </c>
      <c r="G451" s="16">
        <f t="shared" si="54"/>
        <v>1380.1</v>
      </c>
      <c r="H451" s="16">
        <f t="shared" si="54"/>
        <v>1380.1</v>
      </c>
      <c r="I451" s="16">
        <f t="shared" si="54"/>
        <v>1380.1</v>
      </c>
    </row>
    <row r="452" spans="1:9" ht="25.5" hidden="1">
      <c r="A452" s="12" t="s">
        <v>19</v>
      </c>
      <c r="B452" s="13" t="s">
        <v>286</v>
      </c>
      <c r="C452" s="13" t="s">
        <v>274</v>
      </c>
      <c r="D452" s="13" t="s">
        <v>20</v>
      </c>
      <c r="E452" s="13"/>
      <c r="F452" s="16">
        <f>F453+F454</f>
        <v>1380.1</v>
      </c>
      <c r="G452" s="16">
        <f>G453+G454</f>
        <v>1380.1</v>
      </c>
      <c r="H452" s="16">
        <f>H453+H454</f>
        <v>1380.1</v>
      </c>
      <c r="I452" s="16">
        <f>I453+I454</f>
        <v>1380.1</v>
      </c>
    </row>
    <row r="453" spans="1:9" ht="83.45" hidden="1" customHeight="1">
      <c r="A453" s="12" t="s">
        <v>8</v>
      </c>
      <c r="B453" s="13" t="s">
        <v>286</v>
      </c>
      <c r="C453" s="13" t="s">
        <v>274</v>
      </c>
      <c r="D453" s="13" t="s">
        <v>20</v>
      </c>
      <c r="E453" s="13" t="s">
        <v>9</v>
      </c>
      <c r="F453" s="16">
        <v>1344.1</v>
      </c>
      <c r="G453" s="16">
        <v>1344.1</v>
      </c>
      <c r="H453" s="16">
        <v>1344.1</v>
      </c>
      <c r="I453" s="16">
        <v>1344.1</v>
      </c>
    </row>
    <row r="454" spans="1:9" ht="38.25" hidden="1">
      <c r="A454" s="12" t="s">
        <v>12</v>
      </c>
      <c r="B454" s="13" t="s">
        <v>286</v>
      </c>
      <c r="C454" s="13" t="s">
        <v>274</v>
      </c>
      <c r="D454" s="13" t="s">
        <v>20</v>
      </c>
      <c r="E454" s="13" t="s">
        <v>13</v>
      </c>
      <c r="F454" s="16">
        <v>36</v>
      </c>
      <c r="G454" s="16">
        <v>36</v>
      </c>
      <c r="H454" s="23">
        <v>36</v>
      </c>
      <c r="I454" s="23">
        <v>36</v>
      </c>
    </row>
    <row r="455" spans="1:9">
      <c r="A455" s="47" t="s">
        <v>287</v>
      </c>
      <c r="B455" s="48"/>
      <c r="C455" s="48"/>
      <c r="D455" s="48"/>
      <c r="E455" s="49"/>
      <c r="F455" s="11">
        <f>F9+F96+F106+F225+F310+F327+F365+F422+F449</f>
        <v>2052169.9000000004</v>
      </c>
      <c r="G455" s="11">
        <f>G9+G96+G106+G225+G310+G327+G365+G422+G449</f>
        <v>2061396.1000000003</v>
      </c>
      <c r="H455" s="11">
        <f>H9+H96+H106+H225+H310+H327+H365+H422+H449</f>
        <v>1488714.3000000003</v>
      </c>
      <c r="I455" s="11">
        <f>I9+I96+I106+I225+I310+I327+I365+I422+I449</f>
        <v>1497940.5000000002</v>
      </c>
    </row>
  </sheetData>
  <mergeCells count="10">
    <mergeCell ref="A455:E455"/>
    <mergeCell ref="A6:I6"/>
    <mergeCell ref="F1:G1"/>
    <mergeCell ref="F2:G2"/>
    <mergeCell ref="F3:G3"/>
    <mergeCell ref="F4:G4"/>
    <mergeCell ref="H1:I1"/>
    <mergeCell ref="H2:I2"/>
    <mergeCell ref="H3:I3"/>
    <mergeCell ref="H4:I4"/>
  </mergeCells>
  <pageMargins left="0.70866141732283472" right="0.70866141732283472" top="0.59055118110236227" bottom="0.59055118110236227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'2021'!Область_печати</vt:lpstr>
      <vt:lpstr>'2022-2023'!Область_печати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Tatyana</cp:lastModifiedBy>
  <cp:lastPrinted>2021-10-26T12:49:06Z</cp:lastPrinted>
  <dcterms:created xsi:type="dcterms:W3CDTF">2019-10-21T08:32:19Z</dcterms:created>
  <dcterms:modified xsi:type="dcterms:W3CDTF">2021-10-27T11:12:54Z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